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>
    <mc:Choice Requires="x15">
      <x15ac:absPath xmlns:x15ac="http://schemas.microsoft.com/office/spreadsheetml/2010/11/ac" url="X:\RAPS\SM\Analiza Monetara\FABS\organizatoric\2025\publicare iulie\FA\pe site\"/>
    </mc:Choice>
  </mc:AlternateContent>
  <xr:revisionPtr revIDLastSave="0" documentId="13_ncr:1_{076A858A-6670-42C0-9F9D-C6B46A428E21}" xr6:coauthVersionLast="47" xr6:coauthVersionMax="47" xr10:uidLastSave="{00000000-0000-0000-0000-000000000000}"/>
  <bookViews>
    <workbookView xWindow="38280" yWindow="-225" windowWidth="38640" windowHeight="21120" tabRatio="715" xr2:uid="{00000000-000D-0000-FFFF-FFFF00000000}"/>
  </bookViews>
  <sheets>
    <sheet name="I-2025" sheetId="32" r:id="rId1"/>
    <sheet name="IV-2024" sheetId="31" r:id="rId2"/>
    <sheet name="III-2024" sheetId="33" r:id="rId3"/>
    <sheet name="II-2024" sheetId="34" r:id="rId4"/>
    <sheet name="I-2024" sheetId="35" r:id="rId5"/>
    <sheet name="IV-2023" sheetId="36" r:id="rId6"/>
    <sheet name="III-2023" sheetId="37" r:id="rId7"/>
    <sheet name="II-2023" sheetId="38" r:id="rId8"/>
    <sheet name="I-2023" sheetId="39" r:id="rId9"/>
    <sheet name="IV-2022" sheetId="40" r:id="rId10"/>
    <sheet name="III-2022" sheetId="41" r:id="rId11"/>
    <sheet name="II-2022" sheetId="42" r:id="rId12"/>
    <sheet name="I-2022" sheetId="43" r:id="rId13"/>
    <sheet name="IV-2021" sheetId="44" r:id="rId14"/>
    <sheet name="III-2021" sheetId="45" r:id="rId15"/>
    <sheet name="II-2021" sheetId="46" r:id="rId16"/>
    <sheet name="I-2021" sheetId="47" r:id="rId17"/>
    <sheet name="IV-2020" sheetId="48" r:id="rId18"/>
    <sheet name="III-2020" sheetId="49" r:id="rId19"/>
    <sheet name="II-2020" sheetId="50" r:id="rId20"/>
    <sheet name="I-2020" sheetId="51" r:id="rId21"/>
  </sheets>
  <definedNames>
    <definedName name="_xlnm.Print_Area" localSheetId="20">'I-2020'!$B$1:$N$53</definedName>
    <definedName name="_xlnm.Print_Area" localSheetId="16">'I-2021'!$B$1:$N$53</definedName>
    <definedName name="_xlnm.Print_Area" localSheetId="12">'I-2022'!$B$1:$N$53</definedName>
    <definedName name="_xlnm.Print_Area" localSheetId="8">'I-2023'!$B$1:$N$53</definedName>
    <definedName name="_xlnm.Print_Area" localSheetId="4">'I-2024'!$B$1:$N$53</definedName>
    <definedName name="_xlnm.Print_Area" localSheetId="0">'I-2025'!$B$1:$N$52</definedName>
    <definedName name="_xlnm.Print_Area" localSheetId="19">'II-2020'!$B$1:$N$53</definedName>
    <definedName name="_xlnm.Print_Area" localSheetId="15">'II-2021'!$B$1:$N$53</definedName>
    <definedName name="_xlnm.Print_Area" localSheetId="11">'II-2022'!$B$1:$N$53</definedName>
    <definedName name="_xlnm.Print_Area" localSheetId="7">'II-2023'!$B$1:$N$53</definedName>
    <definedName name="_xlnm.Print_Area" localSheetId="3">'II-2024'!$B$1:$N$53</definedName>
    <definedName name="_xlnm.Print_Area" localSheetId="18">'III-2020'!$B$1:$N$53</definedName>
    <definedName name="_xlnm.Print_Area" localSheetId="14">'III-2021'!$B$1:$N$53</definedName>
    <definedName name="_xlnm.Print_Area" localSheetId="10">'III-2022'!$B$1:$N$53</definedName>
    <definedName name="_xlnm.Print_Area" localSheetId="6">'III-2023'!$B$1:$N$53</definedName>
    <definedName name="_xlnm.Print_Area" localSheetId="2">'III-2024'!$B$1:$N$53</definedName>
    <definedName name="_xlnm.Print_Area" localSheetId="17">'IV-2020'!$B$1:$N$53</definedName>
    <definedName name="_xlnm.Print_Area" localSheetId="13">'IV-2021'!$B$1:$N$53</definedName>
    <definedName name="_xlnm.Print_Area" localSheetId="9">'IV-2022'!$B$1:$N$53</definedName>
    <definedName name="_xlnm.Print_Area" localSheetId="5">'IV-2023'!$B$1:$N$53</definedName>
    <definedName name="_xlnm.Print_Area" localSheetId="1">'IV-2024'!$B$1:$N$52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51" l="1"/>
  <c r="H53" i="51"/>
  <c r="G53" i="51"/>
  <c r="F53" i="51"/>
  <c r="E53" i="51"/>
  <c r="N30" i="51"/>
  <c r="M30" i="51"/>
  <c r="L30" i="51"/>
  <c r="K30" i="51"/>
  <c r="J30" i="51"/>
  <c r="I30" i="51"/>
  <c r="H30" i="51"/>
  <c r="G30" i="51"/>
  <c r="F30" i="51"/>
  <c r="E30" i="51"/>
  <c r="D30" i="51"/>
  <c r="N7" i="51"/>
  <c r="N53" i="51" s="1"/>
  <c r="M7" i="51"/>
  <c r="M53" i="51" s="1"/>
  <c r="L7" i="51"/>
  <c r="L53" i="51" s="1"/>
  <c r="K7" i="51"/>
  <c r="J7" i="51"/>
  <c r="J53" i="51" s="1"/>
  <c r="I7" i="51"/>
  <c r="I53" i="51" s="1"/>
  <c r="H7" i="51"/>
  <c r="G7" i="51"/>
  <c r="F7" i="51"/>
  <c r="E7" i="51"/>
  <c r="D7" i="51"/>
  <c r="D53" i="51" s="1"/>
  <c r="J53" i="50"/>
  <c r="G53" i="50"/>
  <c r="F53" i="50"/>
  <c r="E53" i="50"/>
  <c r="D53" i="50"/>
  <c r="N30" i="50"/>
  <c r="M30" i="50"/>
  <c r="L30" i="50"/>
  <c r="K30" i="50"/>
  <c r="J30" i="50"/>
  <c r="I30" i="50"/>
  <c r="H30" i="50"/>
  <c r="G30" i="50"/>
  <c r="F30" i="50"/>
  <c r="E30" i="50"/>
  <c r="D30" i="50"/>
  <c r="N7" i="50"/>
  <c r="N53" i="50" s="1"/>
  <c r="M7" i="50"/>
  <c r="M53" i="50" s="1"/>
  <c r="L7" i="50"/>
  <c r="L53" i="50" s="1"/>
  <c r="K7" i="50"/>
  <c r="K53" i="50" s="1"/>
  <c r="J7" i="50"/>
  <c r="I7" i="50"/>
  <c r="I53" i="50" s="1"/>
  <c r="H7" i="50"/>
  <c r="H53" i="50" s="1"/>
  <c r="G7" i="50"/>
  <c r="F7" i="50"/>
  <c r="E7" i="50"/>
  <c r="D7" i="50"/>
  <c r="I53" i="49"/>
  <c r="F53" i="49"/>
  <c r="E53" i="49"/>
  <c r="D53" i="49"/>
  <c r="N30" i="49"/>
  <c r="M30" i="49"/>
  <c r="L30" i="49"/>
  <c r="K30" i="49"/>
  <c r="J30" i="49"/>
  <c r="I30" i="49"/>
  <c r="H30" i="49"/>
  <c r="G30" i="49"/>
  <c r="F30" i="49"/>
  <c r="E30" i="49"/>
  <c r="D30" i="49"/>
  <c r="N7" i="49"/>
  <c r="N53" i="49" s="1"/>
  <c r="D54" i="49" s="1"/>
  <c r="M7" i="49"/>
  <c r="M53" i="49" s="1"/>
  <c r="L7" i="49"/>
  <c r="L53" i="49" s="1"/>
  <c r="K7" i="49"/>
  <c r="K53" i="49" s="1"/>
  <c r="J7" i="49"/>
  <c r="J53" i="49" s="1"/>
  <c r="I7" i="49"/>
  <c r="H7" i="49"/>
  <c r="H53" i="49" s="1"/>
  <c r="G7" i="49"/>
  <c r="G53" i="49" s="1"/>
  <c r="F7" i="49"/>
  <c r="E7" i="49"/>
  <c r="D7" i="49"/>
  <c r="N53" i="48"/>
  <c r="D54" i="48" s="1"/>
  <c r="H53" i="48"/>
  <c r="E53" i="48"/>
  <c r="D53" i="48"/>
  <c r="D55" i="48" s="1"/>
  <c r="N30" i="48"/>
  <c r="M30" i="48"/>
  <c r="L30" i="48"/>
  <c r="K30" i="48"/>
  <c r="J30" i="48"/>
  <c r="I30" i="48"/>
  <c r="H30" i="48"/>
  <c r="G30" i="48"/>
  <c r="F30" i="48"/>
  <c r="E30" i="48"/>
  <c r="D30" i="48"/>
  <c r="N7" i="48"/>
  <c r="M7" i="48"/>
  <c r="M53" i="48" s="1"/>
  <c r="L7" i="48"/>
  <c r="L53" i="48" s="1"/>
  <c r="K7" i="48"/>
  <c r="K53" i="48" s="1"/>
  <c r="J7" i="48"/>
  <c r="J53" i="48" s="1"/>
  <c r="I7" i="48"/>
  <c r="I53" i="48" s="1"/>
  <c r="H7" i="48"/>
  <c r="G7" i="48"/>
  <c r="G53" i="48" s="1"/>
  <c r="F7" i="48"/>
  <c r="F53" i="48" s="1"/>
  <c r="E7" i="48"/>
  <c r="D7" i="48"/>
  <c r="N53" i="47"/>
  <c r="M53" i="47"/>
  <c r="I53" i="47"/>
  <c r="G53" i="47"/>
  <c r="N30" i="47"/>
  <c r="M30" i="47"/>
  <c r="L30" i="47"/>
  <c r="K30" i="47"/>
  <c r="J30" i="47"/>
  <c r="I30" i="47"/>
  <c r="H30" i="47"/>
  <c r="G30" i="47"/>
  <c r="F30" i="47"/>
  <c r="F53" i="47" s="1"/>
  <c r="E30" i="47"/>
  <c r="D30" i="47"/>
  <c r="N7" i="47"/>
  <c r="M7" i="47"/>
  <c r="L7" i="47"/>
  <c r="L53" i="47" s="1"/>
  <c r="K7" i="47"/>
  <c r="K53" i="47" s="1"/>
  <c r="J7" i="47"/>
  <c r="J53" i="47" s="1"/>
  <c r="I7" i="47"/>
  <c r="H7" i="47"/>
  <c r="H53" i="47" s="1"/>
  <c r="G7" i="47"/>
  <c r="F7" i="47"/>
  <c r="E7" i="47"/>
  <c r="E53" i="47" s="1"/>
  <c r="D7" i="47"/>
  <c r="D53" i="47" s="1"/>
  <c r="N53" i="46"/>
  <c r="M53" i="46"/>
  <c r="L53" i="46"/>
  <c r="D53" i="46"/>
  <c r="D55" i="46" s="1"/>
  <c r="N30" i="46"/>
  <c r="M30" i="46"/>
  <c r="L30" i="46"/>
  <c r="K30" i="46"/>
  <c r="J30" i="46"/>
  <c r="I30" i="46"/>
  <c r="H30" i="46"/>
  <c r="G30" i="46"/>
  <c r="F30" i="46"/>
  <c r="E30" i="46"/>
  <c r="E53" i="46" s="1"/>
  <c r="D30" i="46"/>
  <c r="N7" i="46"/>
  <c r="M7" i="46"/>
  <c r="L7" i="46"/>
  <c r="K7" i="46"/>
  <c r="K53" i="46" s="1"/>
  <c r="J7" i="46"/>
  <c r="J53" i="46" s="1"/>
  <c r="I7" i="46"/>
  <c r="I53" i="46" s="1"/>
  <c r="H7" i="46"/>
  <c r="H53" i="46" s="1"/>
  <c r="G7" i="46"/>
  <c r="G53" i="46" s="1"/>
  <c r="F7" i="46"/>
  <c r="F53" i="46" s="1"/>
  <c r="E7" i="46"/>
  <c r="D7" i="46"/>
  <c r="M53" i="45"/>
  <c r="L53" i="45"/>
  <c r="K53" i="45"/>
  <c r="N30" i="45"/>
  <c r="N53" i="45" s="1"/>
  <c r="M30" i="45"/>
  <c r="L30" i="45"/>
  <c r="K30" i="45"/>
  <c r="J30" i="45"/>
  <c r="I30" i="45"/>
  <c r="H30" i="45"/>
  <c r="G30" i="45"/>
  <c r="F30" i="45"/>
  <c r="E30" i="45"/>
  <c r="D30" i="45"/>
  <c r="N7" i="45"/>
  <c r="M7" i="45"/>
  <c r="L7" i="45"/>
  <c r="K7" i="45"/>
  <c r="J7" i="45"/>
  <c r="J53" i="45" s="1"/>
  <c r="I7" i="45"/>
  <c r="I53" i="45" s="1"/>
  <c r="H7" i="45"/>
  <c r="H53" i="45" s="1"/>
  <c r="G7" i="45"/>
  <c r="G53" i="45" s="1"/>
  <c r="F7" i="45"/>
  <c r="F53" i="45" s="1"/>
  <c r="E7" i="45"/>
  <c r="E53" i="45" s="1"/>
  <c r="D7" i="45"/>
  <c r="D53" i="45" s="1"/>
  <c r="N53" i="44"/>
  <c r="L53" i="44"/>
  <c r="K53" i="44"/>
  <c r="J53" i="44"/>
  <c r="N30" i="44"/>
  <c r="M30" i="44"/>
  <c r="L30" i="44"/>
  <c r="K30" i="44"/>
  <c r="J30" i="44"/>
  <c r="I30" i="44"/>
  <c r="H30" i="44"/>
  <c r="G30" i="44"/>
  <c r="F30" i="44"/>
  <c r="E30" i="44"/>
  <c r="D30" i="44"/>
  <c r="N7" i="44"/>
  <c r="M7" i="44"/>
  <c r="M53" i="44" s="1"/>
  <c r="L7" i="44"/>
  <c r="K7" i="44"/>
  <c r="J7" i="44"/>
  <c r="I7" i="44"/>
  <c r="I53" i="44" s="1"/>
  <c r="H7" i="44"/>
  <c r="H53" i="44" s="1"/>
  <c r="G7" i="44"/>
  <c r="G53" i="44" s="1"/>
  <c r="F7" i="44"/>
  <c r="F53" i="44" s="1"/>
  <c r="E7" i="44"/>
  <c r="E53" i="44" s="1"/>
  <c r="D7" i="44"/>
  <c r="D53" i="44" s="1"/>
  <c r="N53" i="43"/>
  <c r="M53" i="43"/>
  <c r="K53" i="43"/>
  <c r="J53" i="43"/>
  <c r="I53" i="43"/>
  <c r="N30" i="43"/>
  <c r="M30" i="43"/>
  <c r="L30" i="43"/>
  <c r="K30" i="43"/>
  <c r="J30" i="43"/>
  <c r="I30" i="43"/>
  <c r="H30" i="43"/>
  <c r="G30" i="43"/>
  <c r="F30" i="43"/>
  <c r="E30" i="43"/>
  <c r="D30" i="43"/>
  <c r="N7" i="43"/>
  <c r="M7" i="43"/>
  <c r="L7" i="43"/>
  <c r="L53" i="43" s="1"/>
  <c r="K7" i="43"/>
  <c r="J7" i="43"/>
  <c r="I7" i="43"/>
  <c r="H7" i="43"/>
  <c r="H53" i="43" s="1"/>
  <c r="G7" i="43"/>
  <c r="G53" i="43" s="1"/>
  <c r="F7" i="43"/>
  <c r="F53" i="43" s="1"/>
  <c r="E7" i="43"/>
  <c r="E53" i="43" s="1"/>
  <c r="D7" i="43"/>
  <c r="D53" i="43" s="1"/>
  <c r="L53" i="42"/>
  <c r="J53" i="42"/>
  <c r="I53" i="42"/>
  <c r="H53" i="42"/>
  <c r="N30" i="42"/>
  <c r="M30" i="42"/>
  <c r="L30" i="42"/>
  <c r="K30" i="42"/>
  <c r="J30" i="42"/>
  <c r="I30" i="42"/>
  <c r="H30" i="42"/>
  <c r="G30" i="42"/>
  <c r="F30" i="42"/>
  <c r="E30" i="42"/>
  <c r="D30" i="42"/>
  <c r="N7" i="42"/>
  <c r="N53" i="42" s="1"/>
  <c r="M7" i="42"/>
  <c r="M53" i="42" s="1"/>
  <c r="L7" i="42"/>
  <c r="K7" i="42"/>
  <c r="K53" i="42" s="1"/>
  <c r="J7" i="42"/>
  <c r="I7" i="42"/>
  <c r="H7" i="42"/>
  <c r="G7" i="42"/>
  <c r="G53" i="42" s="1"/>
  <c r="F7" i="42"/>
  <c r="F53" i="42" s="1"/>
  <c r="E7" i="42"/>
  <c r="E53" i="42" s="1"/>
  <c r="D7" i="42"/>
  <c r="D53" i="42" s="1"/>
  <c r="J53" i="41"/>
  <c r="I53" i="41"/>
  <c r="H53" i="41"/>
  <c r="G53" i="41"/>
  <c r="N30" i="41"/>
  <c r="M30" i="41"/>
  <c r="L30" i="41"/>
  <c r="K30" i="41"/>
  <c r="J30" i="41"/>
  <c r="I30" i="41"/>
  <c r="H30" i="41"/>
  <c r="G30" i="41"/>
  <c r="F30" i="41"/>
  <c r="E30" i="41"/>
  <c r="D30" i="41"/>
  <c r="N7" i="41"/>
  <c r="N53" i="41" s="1"/>
  <c r="M7" i="41"/>
  <c r="M53" i="41" s="1"/>
  <c r="L7" i="41"/>
  <c r="L53" i="41" s="1"/>
  <c r="K7" i="41"/>
  <c r="K53" i="41" s="1"/>
  <c r="J7" i="41"/>
  <c r="I7" i="41"/>
  <c r="H7" i="41"/>
  <c r="G7" i="41"/>
  <c r="F7" i="41"/>
  <c r="F53" i="41" s="1"/>
  <c r="E7" i="41"/>
  <c r="E53" i="41" s="1"/>
  <c r="D7" i="41"/>
  <c r="D53" i="41" s="1"/>
  <c r="I53" i="40"/>
  <c r="H53" i="40"/>
  <c r="G53" i="40"/>
  <c r="F53" i="40"/>
  <c r="N30" i="40"/>
  <c r="M30" i="40"/>
  <c r="L30" i="40"/>
  <c r="K30" i="40"/>
  <c r="J30" i="40"/>
  <c r="I30" i="40"/>
  <c r="H30" i="40"/>
  <c r="G30" i="40"/>
  <c r="F30" i="40"/>
  <c r="E30" i="40"/>
  <c r="D30" i="40"/>
  <c r="N7" i="40"/>
  <c r="N53" i="40" s="1"/>
  <c r="M7" i="40"/>
  <c r="M53" i="40" s="1"/>
  <c r="L7" i="40"/>
  <c r="L53" i="40" s="1"/>
  <c r="K7" i="40"/>
  <c r="K53" i="40" s="1"/>
  <c r="J7" i="40"/>
  <c r="J53" i="40" s="1"/>
  <c r="I7" i="40"/>
  <c r="H7" i="40"/>
  <c r="G7" i="40"/>
  <c r="F7" i="40"/>
  <c r="E7" i="40"/>
  <c r="E53" i="40" s="1"/>
  <c r="D7" i="40"/>
  <c r="D53" i="40" s="1"/>
  <c r="H53" i="39"/>
  <c r="G53" i="39"/>
  <c r="F53" i="39"/>
  <c r="E53" i="39"/>
  <c r="N30" i="39"/>
  <c r="M30" i="39"/>
  <c r="L30" i="39"/>
  <c r="K30" i="39"/>
  <c r="J30" i="39"/>
  <c r="I30" i="39"/>
  <c r="H30" i="39"/>
  <c r="G30" i="39"/>
  <c r="F30" i="39"/>
  <c r="E30" i="39"/>
  <c r="D30" i="39"/>
  <c r="N7" i="39"/>
  <c r="N53" i="39" s="1"/>
  <c r="M7" i="39"/>
  <c r="M53" i="39" s="1"/>
  <c r="L7" i="39"/>
  <c r="L53" i="39" s="1"/>
  <c r="K7" i="39"/>
  <c r="K53" i="39" s="1"/>
  <c r="J7" i="39"/>
  <c r="J53" i="39" s="1"/>
  <c r="I7" i="39"/>
  <c r="I53" i="39" s="1"/>
  <c r="H7" i="39"/>
  <c r="G7" i="39"/>
  <c r="F7" i="39"/>
  <c r="E7" i="39"/>
  <c r="D7" i="39"/>
  <c r="D53" i="39" s="1"/>
  <c r="M53" i="38"/>
  <c r="L53" i="38"/>
  <c r="G53" i="38"/>
  <c r="F53" i="38"/>
  <c r="E53" i="38"/>
  <c r="D53" i="38"/>
  <c r="N30" i="38"/>
  <c r="M30" i="38"/>
  <c r="L30" i="38"/>
  <c r="K30" i="38"/>
  <c r="J30" i="38"/>
  <c r="I30" i="38"/>
  <c r="H30" i="38"/>
  <c r="G30" i="38"/>
  <c r="F30" i="38"/>
  <c r="E30" i="38"/>
  <c r="D30" i="38"/>
  <c r="N7" i="38"/>
  <c r="N53" i="38" s="1"/>
  <c r="D55" i="38" s="1"/>
  <c r="M7" i="38"/>
  <c r="L7" i="38"/>
  <c r="K7" i="38"/>
  <c r="K53" i="38" s="1"/>
  <c r="J7" i="38"/>
  <c r="J53" i="38" s="1"/>
  <c r="I7" i="38"/>
  <c r="I53" i="38" s="1"/>
  <c r="H7" i="38"/>
  <c r="H53" i="38" s="1"/>
  <c r="G7" i="38"/>
  <c r="F7" i="38"/>
  <c r="E7" i="38"/>
  <c r="D7" i="38"/>
  <c r="N53" i="37"/>
  <c r="D54" i="37" s="1"/>
  <c r="G53" i="37"/>
  <c r="E53" i="37"/>
  <c r="D53" i="37"/>
  <c r="N30" i="37"/>
  <c r="M30" i="37"/>
  <c r="L30" i="37"/>
  <c r="K30" i="37"/>
  <c r="J30" i="37"/>
  <c r="I30" i="37"/>
  <c r="H30" i="37"/>
  <c r="G30" i="37"/>
  <c r="F30" i="37"/>
  <c r="E30" i="37"/>
  <c r="D30" i="37"/>
  <c r="N7" i="37"/>
  <c r="M7" i="37"/>
  <c r="M53" i="37" s="1"/>
  <c r="L7" i="37"/>
  <c r="L53" i="37" s="1"/>
  <c r="K7" i="37"/>
  <c r="K53" i="37" s="1"/>
  <c r="J7" i="37"/>
  <c r="J53" i="37" s="1"/>
  <c r="I7" i="37"/>
  <c r="I53" i="37" s="1"/>
  <c r="H7" i="37"/>
  <c r="H53" i="37" s="1"/>
  <c r="G7" i="37"/>
  <c r="F7" i="37"/>
  <c r="F53" i="37" s="1"/>
  <c r="E7" i="37"/>
  <c r="D7" i="37"/>
  <c r="N53" i="36"/>
  <c r="D54" i="36" s="1"/>
  <c r="M53" i="36"/>
  <c r="J53" i="36"/>
  <c r="H53" i="36"/>
  <c r="D53" i="36"/>
  <c r="D55" i="36" s="1"/>
  <c r="N30" i="36"/>
  <c r="M30" i="36"/>
  <c r="L30" i="36"/>
  <c r="K30" i="36"/>
  <c r="J30" i="36"/>
  <c r="I30" i="36"/>
  <c r="H30" i="36"/>
  <c r="G30" i="36"/>
  <c r="F30" i="36"/>
  <c r="E30" i="36"/>
  <c r="D30" i="36"/>
  <c r="N7" i="36"/>
  <c r="M7" i="36"/>
  <c r="L7" i="36"/>
  <c r="L53" i="36" s="1"/>
  <c r="K7" i="36"/>
  <c r="K53" i="36" s="1"/>
  <c r="J7" i="36"/>
  <c r="I7" i="36"/>
  <c r="I53" i="36" s="1"/>
  <c r="H7" i="36"/>
  <c r="G7" i="36"/>
  <c r="G53" i="36" s="1"/>
  <c r="F7" i="36"/>
  <c r="F53" i="36" s="1"/>
  <c r="E7" i="36"/>
  <c r="E53" i="36" s="1"/>
  <c r="D7" i="36"/>
  <c r="N53" i="35"/>
  <c r="M53" i="35"/>
  <c r="L53" i="35"/>
  <c r="K53" i="35"/>
  <c r="F53" i="35"/>
  <c r="N30" i="35"/>
  <c r="M30" i="35"/>
  <c r="L30" i="35"/>
  <c r="K30" i="35"/>
  <c r="J30" i="35"/>
  <c r="I30" i="35"/>
  <c r="H30" i="35"/>
  <c r="G30" i="35"/>
  <c r="F30" i="35"/>
  <c r="E30" i="35"/>
  <c r="D30" i="35"/>
  <c r="N7" i="35"/>
  <c r="M7" i="35"/>
  <c r="L7" i="35"/>
  <c r="K7" i="35"/>
  <c r="J7" i="35"/>
  <c r="J53" i="35" s="1"/>
  <c r="I7" i="35"/>
  <c r="I53" i="35" s="1"/>
  <c r="H7" i="35"/>
  <c r="H53" i="35" s="1"/>
  <c r="G7" i="35"/>
  <c r="G53" i="35" s="1"/>
  <c r="F7" i="35"/>
  <c r="E7" i="35"/>
  <c r="E53" i="35" s="1"/>
  <c r="D7" i="35"/>
  <c r="D53" i="35" s="1"/>
  <c r="D54" i="35" s="1"/>
  <c r="L53" i="34"/>
  <c r="K53" i="34"/>
  <c r="J53" i="34"/>
  <c r="I53" i="34"/>
  <c r="N30" i="34"/>
  <c r="M30" i="34"/>
  <c r="L30" i="34"/>
  <c r="K30" i="34"/>
  <c r="J30" i="34"/>
  <c r="I30" i="34"/>
  <c r="H30" i="34"/>
  <c r="G30" i="34"/>
  <c r="F30" i="34"/>
  <c r="E30" i="34"/>
  <c r="D30" i="34"/>
  <c r="N7" i="34"/>
  <c r="N53" i="34" s="1"/>
  <c r="M7" i="34"/>
  <c r="M53" i="34" s="1"/>
  <c r="L7" i="34"/>
  <c r="K7" i="34"/>
  <c r="J7" i="34"/>
  <c r="I7" i="34"/>
  <c r="H7" i="34"/>
  <c r="H53" i="34" s="1"/>
  <c r="G7" i="34"/>
  <c r="G53" i="34" s="1"/>
  <c r="F7" i="34"/>
  <c r="F53" i="34" s="1"/>
  <c r="E7" i="34"/>
  <c r="E53" i="34" s="1"/>
  <c r="D7" i="34"/>
  <c r="D53" i="34" s="1"/>
  <c r="J53" i="33"/>
  <c r="I53" i="33"/>
  <c r="H53" i="33"/>
  <c r="G53" i="33"/>
  <c r="N30" i="33"/>
  <c r="M30" i="33"/>
  <c r="L30" i="33"/>
  <c r="K30" i="33"/>
  <c r="J30" i="33"/>
  <c r="I30" i="33"/>
  <c r="H30" i="33"/>
  <c r="G30" i="33"/>
  <c r="F30" i="33"/>
  <c r="E30" i="33"/>
  <c r="D30" i="33"/>
  <c r="N7" i="33"/>
  <c r="N53" i="33" s="1"/>
  <c r="M7" i="33"/>
  <c r="M53" i="33" s="1"/>
  <c r="L7" i="33"/>
  <c r="L53" i="33" s="1"/>
  <c r="K7" i="33"/>
  <c r="K53" i="33" s="1"/>
  <c r="J7" i="33"/>
  <c r="I7" i="33"/>
  <c r="H7" i="33"/>
  <c r="G7" i="33"/>
  <c r="F7" i="33"/>
  <c r="F53" i="33" s="1"/>
  <c r="E7" i="33"/>
  <c r="E53" i="33" s="1"/>
  <c r="D7" i="33"/>
  <c r="D53" i="33" s="1"/>
  <c r="D55" i="41" l="1"/>
  <c r="D54" i="41"/>
  <c r="D54" i="47"/>
  <c r="D55" i="47"/>
  <c r="D54" i="38"/>
  <c r="D55" i="42"/>
  <c r="D54" i="42"/>
  <c r="D55" i="49"/>
  <c r="D55" i="43"/>
  <c r="D54" i="43"/>
  <c r="D54" i="50"/>
  <c r="D54" i="34"/>
  <c r="D55" i="44"/>
  <c r="D54" i="44"/>
  <c r="D55" i="39"/>
  <c r="D54" i="39"/>
  <c r="D55" i="45"/>
  <c r="D54" i="45"/>
  <c r="D55" i="51"/>
  <c r="D54" i="51"/>
  <c r="D55" i="40"/>
  <c r="D54" i="40"/>
  <c r="D54" i="46"/>
  <c r="D55" i="50"/>
  <c r="D54" i="32" l="1"/>
  <c r="D54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<sst xmlns="http://schemas.openxmlformats.org/spreadsheetml/2006/main" count="1532" uniqueCount="75">
  <si>
    <t>Total</t>
  </si>
  <si>
    <t xml:space="preserve">Total 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</si>
  <si>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</si>
  <si>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</si>
  <si>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</si>
  <si>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</si>
  <si>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</si>
  <si>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</si>
  <si>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</si>
  <si>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</si>
  <si>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</si>
  <si>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</si>
  <si>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</si>
  <si>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</si>
  <si>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</si>
  <si>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</si>
  <si>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</si>
  <si>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</si>
  <si>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</si>
  <si>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</si>
  <si>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</si>
  <si>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</si>
  <si>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</si>
  <si>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</si>
  <si>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</si>
  <si>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</si>
  <si>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</si>
  <si>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</si>
  <si>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</si>
  <si>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</si>
  <si>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</si>
  <si>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</si>
  <si>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</si>
  <si>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</si>
  <si>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</si>
  <si>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</si>
  <si>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</si>
  <si>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Capacitatea /necesarul net de finanțare</t>
  </si>
  <si>
    <t>S.1</t>
  </si>
  <si>
    <t>S.11</t>
  </si>
  <si>
    <t>S.12</t>
  </si>
  <si>
    <t>S.121+S.122</t>
  </si>
  <si>
    <t>S.121</t>
  </si>
  <si>
    <t>S.122</t>
  </si>
  <si>
    <t>S.125</t>
  </si>
  <si>
    <t>S.128</t>
  </si>
  <si>
    <t>S.13</t>
  </si>
  <si>
    <t>S.14+S.15</t>
  </si>
  <si>
    <t>S.2</t>
  </si>
  <si>
    <t>Administrația publică</t>
  </si>
  <si>
    <t>mil. lei</t>
  </si>
  <si>
    <t xml:space="preserve">Tranzacții financiare nete: Sectoare și instrumente, trimestrul III 2024 </t>
  </si>
  <si>
    <t>F4 Împrumuturi</t>
  </si>
  <si>
    <t xml:space="preserve">Tranzacții financiare nete: Sectoare și instrumente, trimestrul II 2024 </t>
  </si>
  <si>
    <t xml:space="preserve">Tranzacții financiare nete: Sectoare și instrumente, trimestrul I 2024 </t>
  </si>
  <si>
    <t xml:space="preserve">Tranzacții financiare nete: Sectoare și instrumente, trimestrul IV 2023 </t>
  </si>
  <si>
    <t>Aministrația publică</t>
  </si>
  <si>
    <t xml:space="preserve">Tranzacții financiare nete: Sectoare și instrumente, trimestrul III 2023 </t>
  </si>
  <si>
    <t xml:space="preserve">Tranzacții financiare nete: Sectoare și instrumente, trimestrul II 2023 </t>
  </si>
  <si>
    <t xml:space="preserve">Tranzacții financiare nete: Sectoare și instrumente, trimestrul I 2023 </t>
  </si>
  <si>
    <t xml:space="preserve">Tranzacții financiare nete: Sectoare și instrumente, trimestrul IV 2022 </t>
  </si>
  <si>
    <t xml:space="preserve">Tranzacții financiare nete: Sectoare și instrumente, trimestrul III 2022 </t>
  </si>
  <si>
    <t>Tranzacții financiare nete: Sectoare și instrumente, trimestrul II 2022</t>
  </si>
  <si>
    <t xml:space="preserve">Tranzacții financiare nete: Sectoare și instrumente, trimestrul I 2022 </t>
  </si>
  <si>
    <t xml:space="preserve">Tranzacții financiare nete: Sectoare și instrumente, trimestrul IV 2021 </t>
  </si>
  <si>
    <t xml:space="preserve">Tranzacții financiare nete: Sectoare și instrumente, trimestrul III 2021 </t>
  </si>
  <si>
    <t xml:space="preserve">Tranzacții financiare nete: Sectoare și instrumente, trimestrul II 2021 </t>
  </si>
  <si>
    <t xml:space="preserve">Tranzacții financiare nete: Sectoare și instrumente, trimestrul I 2021 </t>
  </si>
  <si>
    <t xml:space="preserve">Tranzacții financiare nete: Sectoare și instrumente, trimestrul IV 2020 </t>
  </si>
  <si>
    <t>Tranzacții financiare nete: Sectoare și instrumente, trimestrul III 2020</t>
  </si>
  <si>
    <t>Tranzacții financiare nete: Sectoare și instrumente, trimestrul II 2020</t>
  </si>
  <si>
    <t>Tranzacții financiare nete: Sectoare și instrumente, trimestrul I 2020</t>
  </si>
  <si>
    <t>Tranzacții financiare nete: Sectoare și instrumente, trimestrul I 2025 (date provizorii)</t>
  </si>
  <si>
    <t>Tranzacții financiare nete: Sectoare și instrumente, trimestrul IV 2024 (date provizorii)</t>
  </si>
  <si>
    <t>F4  Împrumuturi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</si>
</sst>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-;\-* #,##0.00\ _L_-;_-* &quot;-&quot;??\ _L_-;_-@_-"/>
    <numFmt numFmtId="165" formatCode="#,##0.0;\-#,##0.0;;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6"/>
      <color rgb="FF374C4A"/>
      <name val="Calibri"/>
      <family val="2"/>
    </font>
    <font>
      <sz val="8"/>
      <color rgb="FF374C4A"/>
      <name val="Calibri"/>
      <family val="2"/>
    </font>
    <font>
      <b/>
      <sz val="8"/>
      <color rgb="FF374C4A"/>
      <name val="Calibri"/>
      <family val="2"/>
    </font>
    <font>
      <sz val="11"/>
      <color rgb="FF374C4A"/>
      <name val="Calibri"/>
      <family val="2"/>
      <scheme val="minor"/>
    </font>
    <font>
      <b/>
      <sz val="10"/>
      <color rgb="FF374C4A"/>
      <name val="Calibri"/>
      <family val="2"/>
    </font>
    <font>
      <sz val="10"/>
      <color rgb="FF374C4A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0"/>
      <name val="Calibri"/>
      <family val="2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2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top" wrapText="1"/>
    </xf>
    <xf numFmtId="165" fontId="8" fillId="3" borderId="16" xfId="1" applyNumberFormat="1" applyFont="1" applyFill="1" applyBorder="1" applyAlignment="1">
      <alignment vertical="center" wrapText="1"/>
    </xf>
    <xf numFmtId="165" fontId="8" fillId="3" borderId="15" xfId="1" applyNumberFormat="1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top" wrapText="1"/>
    </xf>
    <xf numFmtId="0" fontId="11" fillId="0" borderId="0" xfId="0" applyFont="1" applyAlignment="1">
      <alignment horizontal="right" vertical="top"/>
    </xf>
    <xf numFmtId="0" fontId="9" fillId="3" borderId="20" xfId="0" applyFont="1" applyFill="1" applyBorder="1" applyAlignment="1">
      <alignment horizontal="centerContinuous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165" fontId="9" fillId="0" borderId="3" xfId="0" applyNumberFormat="1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>
      <alignment horizontal="left" vertical="top" indent="2"/>
    </xf>
    <xf numFmtId="165" fontId="9" fillId="0" borderId="10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indent="2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left" vertical="top" wrapText="1"/>
    </xf>
    <xf numFmtId="165" fontId="8" fillId="3" borderId="20" xfId="0" applyNumberFormat="1" applyFont="1" applyFill="1" applyBorder="1" applyAlignment="1">
      <alignment horizontal="right" vertical="center"/>
    </xf>
    <xf numFmtId="165" fontId="8" fillId="3" borderId="16" xfId="1" applyNumberFormat="1" applyFont="1" applyFill="1" applyBorder="1" applyAlignment="1">
      <alignment horizontal="right" vertical="center" wrapText="1"/>
    </xf>
    <xf numFmtId="166" fontId="7" fillId="0" borderId="0" xfId="0" applyNumberFormat="1" applyFont="1"/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Continuous" vertical="center"/>
    </xf>
    <xf numFmtId="0" fontId="12" fillId="0" borderId="0" xfId="0" applyFont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2" fillId="2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top"/>
    </xf>
    <xf numFmtId="165" fontId="8" fillId="3" borderId="16" xfId="0" applyNumberFormat="1" applyFont="1" applyFill="1" applyBorder="1" applyAlignment="1">
      <alignment horizontal="right" vertical="center"/>
    </xf>
    <xf numFmtId="165" fontId="8" fillId="3" borderId="15" xfId="1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74C4A"/>
      <color rgb="FFC2B3A3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theme/theme1.xml" Type="http://schemas.openxmlformats.org/officeDocument/2006/relationships/theme"/><Relationship Id="rId23" Target="connections.xml" Type="http://schemas.openxmlformats.org/officeDocument/2006/relationships/connections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27" Target="../customXml/item1.xml" Type="http://schemas.openxmlformats.org/officeDocument/2006/relationships/customXml"/><Relationship Id="rId28" Target="../customXml/item2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C277B-9E99-415B-8B8A-8E5E7351ED33}">
  <sheetPr>
    <tabColor theme="5" tint="-0.249977111117893"/>
    <pageSetUpPr fitToPage="1"/>
  </sheetPr>
  <dimension ref="B1:R57"/>
  <sheetViews>
    <sheetView showGridLines="0" tabSelected="1" zoomScaleNormal="100" workbookViewId="0">
      <pane xSplit="3" ySplit="4" topLeftCell="D5" activePane="bottomRight" state="frozen"/>
      <selection activeCell="C37" sqref="C37"/>
      <selection pane="topRight" activeCell="C37" sqref="C37"/>
      <selection pane="bottomLeft" activeCell="C37" sqref="C37"/>
      <selection pane="bottomRight" activeCell="F16" sqref="F16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s="8" customFormat="1" ht="21" customHeight="1" x14ac:dyDescent="0.35">
      <c r="C1" s="6" t="s">
        <v>72</v>
      </c>
      <c r="D1" s="9"/>
      <c r="E1" s="9"/>
      <c r="F1" s="42"/>
      <c r="G1" s="9"/>
      <c r="H1" s="9"/>
      <c r="I1" s="9"/>
      <c r="J1" s="9"/>
      <c r="K1" s="9"/>
      <c r="L1" s="26"/>
      <c r="M1" s="27"/>
      <c r="N1" s="28"/>
    </row>
    <row r="2" spans="2:18" s="45" customFormat="1" ht="18" customHeight="1" x14ac:dyDescent="0.25">
      <c r="B2" s="46"/>
      <c r="C2" s="43"/>
      <c r="D2" s="66" t="s">
        <v>27</v>
      </c>
      <c r="E2" s="66" t="s">
        <v>28</v>
      </c>
      <c r="F2" s="44" t="s">
        <v>31</v>
      </c>
      <c r="G2" s="44"/>
      <c r="H2" s="44"/>
      <c r="I2" s="44"/>
      <c r="J2" s="44"/>
      <c r="K2" s="44"/>
      <c r="L2" s="66" t="s">
        <v>49</v>
      </c>
      <c r="M2" s="66" t="s">
        <v>34</v>
      </c>
      <c r="N2" s="66" t="s">
        <v>35</v>
      </c>
    </row>
    <row r="3" spans="2:18" s="45" customFormat="1" ht="18" customHeight="1" x14ac:dyDescent="0.25">
      <c r="B3" s="47"/>
      <c r="C3" s="1"/>
      <c r="D3" s="67"/>
      <c r="E3" s="67"/>
      <c r="F3" s="68" t="s">
        <v>0</v>
      </c>
      <c r="G3" s="3" t="s">
        <v>32</v>
      </c>
      <c r="H3" s="3"/>
      <c r="I3" s="3"/>
      <c r="J3" s="68" t="s">
        <v>36</v>
      </c>
      <c r="K3" s="68" t="s">
        <v>30</v>
      </c>
      <c r="L3" s="67"/>
      <c r="M3" s="67"/>
      <c r="N3" s="67"/>
    </row>
    <row r="4" spans="2:18" s="48" customFormat="1" ht="45" customHeight="1" x14ac:dyDescent="0.25">
      <c r="B4" s="49"/>
      <c r="C4" s="1"/>
      <c r="D4" s="67"/>
      <c r="E4" s="67"/>
      <c r="F4" s="67"/>
      <c r="G4" s="2" t="s">
        <v>1</v>
      </c>
      <c r="H4" s="2" t="s">
        <v>29</v>
      </c>
      <c r="I4" s="2" t="s">
        <v>33</v>
      </c>
      <c r="J4" s="67"/>
      <c r="K4" s="67"/>
      <c r="L4" s="67"/>
      <c r="M4" s="67"/>
      <c r="N4" s="67"/>
    </row>
    <row r="5" spans="2:18" s="48" customFormat="1" ht="12.75" x14ac:dyDescent="0.25">
      <c r="B5" s="50"/>
      <c r="C5" s="4"/>
      <c r="D5" s="5" t="s">
        <v>38</v>
      </c>
      <c r="E5" s="5" t="s">
        <v>39</v>
      </c>
      <c r="F5" s="5" t="s">
        <v>40</v>
      </c>
      <c r="G5" s="5" t="s">
        <v>41</v>
      </c>
      <c r="H5" s="5" t="s">
        <v>42</v>
      </c>
      <c r="I5" s="5" t="s">
        <v>43</v>
      </c>
      <c r="J5" s="5" t="s">
        <v>44</v>
      </c>
      <c r="K5" s="5" t="s">
        <v>45</v>
      </c>
      <c r="L5" s="5" t="s">
        <v>46</v>
      </c>
      <c r="M5" s="5" t="s">
        <v>47</v>
      </c>
      <c r="N5" s="5" t="s">
        <v>48</v>
      </c>
      <c r="O5" s="51"/>
      <c r="P5" s="51"/>
      <c r="Q5" s="51"/>
      <c r="R5" s="51"/>
    </row>
    <row r="6" spans="2:18" s="52" customFormat="1" ht="12.75" x14ac:dyDescent="0.25">
      <c r="B6" s="10" t="s">
        <v>26</v>
      </c>
      <c r="C6" s="29"/>
      <c r="D6" s="18">
        <v>-11982.175056417786</v>
      </c>
      <c r="E6" s="18">
        <v>-68.532342398267247</v>
      </c>
      <c r="F6" s="18">
        <v>-1596.7882406184735</v>
      </c>
      <c r="G6" s="18">
        <v>-2351.5972402298153</v>
      </c>
      <c r="H6" s="18">
        <v>-4499.9948877999723</v>
      </c>
      <c r="I6" s="18">
        <v>2148.3976475701561</v>
      </c>
      <c r="J6" s="18">
        <v>680.51865274104523</v>
      </c>
      <c r="K6" s="18">
        <v>74.290346870295139</v>
      </c>
      <c r="L6" s="18">
        <v>1817.9666420595047</v>
      </c>
      <c r="M6" s="18">
        <v>-12134.821115460551</v>
      </c>
      <c r="N6" s="19">
        <v>3606.9969583488519</v>
      </c>
      <c r="O6" s="53"/>
      <c r="P6" s="53"/>
      <c r="Q6" s="53"/>
      <c r="R6" s="53"/>
    </row>
    <row r="7" spans="2:18" s="52" customFormat="1" ht="11.25" customHeight="1" x14ac:dyDescent="0.25">
      <c r="B7" s="30"/>
      <c r="C7" s="12" t="s">
        <v>4</v>
      </c>
      <c r="D7" s="20">
        <v>-16.320296150000001</v>
      </c>
      <c r="E7" s="20">
        <v>0</v>
      </c>
      <c r="F7" s="20">
        <v>-16.320296150000001</v>
      </c>
      <c r="G7" s="20">
        <v>-16.320296150000001</v>
      </c>
      <c r="H7" s="20">
        <v>-16.320296150000001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53"/>
      <c r="P7" s="53"/>
      <c r="Q7" s="53"/>
      <c r="R7" s="53"/>
    </row>
    <row r="8" spans="2:18" s="52" customFormat="1" ht="11.25" customHeight="1" x14ac:dyDescent="0.25">
      <c r="B8" s="31"/>
      <c r="C8" s="32" t="s">
        <v>2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53"/>
      <c r="P8" s="53"/>
      <c r="Q8" s="53"/>
      <c r="R8" s="53"/>
    </row>
    <row r="9" spans="2:18" s="52" customFormat="1" ht="12" customHeight="1" x14ac:dyDescent="0.25">
      <c r="B9" s="31"/>
      <c r="C9" s="32" t="s">
        <v>3</v>
      </c>
      <c r="D9" s="33">
        <v>-16.320296150000001</v>
      </c>
      <c r="E9" s="33">
        <v>0</v>
      </c>
      <c r="F9" s="33">
        <v>-16.320296150000001</v>
      </c>
      <c r="G9" s="33">
        <v>-16.320296150000001</v>
      </c>
      <c r="H9" s="33">
        <v>-16.320296150000001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.75" x14ac:dyDescent="0.25">
      <c r="B10" s="31"/>
      <c r="C10" s="13" t="s">
        <v>5</v>
      </c>
      <c r="D10" s="21">
        <v>-11493.681747923043</v>
      </c>
      <c r="E10" s="21">
        <v>2808.0897735158123</v>
      </c>
      <c r="F10" s="21">
        <v>-2981.4877179958553</v>
      </c>
      <c r="G10" s="21">
        <v>-3420.8387113915201</v>
      </c>
      <c r="H10" s="21">
        <v>-1281.9764915199721</v>
      </c>
      <c r="I10" s="21">
        <v>-2138.8622198715479</v>
      </c>
      <c r="J10" s="21">
        <v>433.76893178526171</v>
      </c>
      <c r="K10" s="21">
        <v>5.5820616104028256</v>
      </c>
      <c r="L10" s="21">
        <v>879.3210280327396</v>
      </c>
      <c r="M10" s="21">
        <v>-12199.604831475739</v>
      </c>
      <c r="N10" s="21">
        <v>-7.3426437425309015</v>
      </c>
      <c r="O10" s="53"/>
      <c r="P10" s="53"/>
      <c r="Q10" s="53"/>
      <c r="R10" s="53"/>
    </row>
    <row r="11" spans="2:18" s="52" customFormat="1" ht="12.75" x14ac:dyDescent="0.25">
      <c r="B11" s="31"/>
      <c r="C11" s="32" t="s">
        <v>6</v>
      </c>
      <c r="D11" s="33">
        <v>-11102.011085521292</v>
      </c>
      <c r="E11" s="33">
        <v>3082.1438138952926</v>
      </c>
      <c r="F11" s="33">
        <v>-731.60150211653695</v>
      </c>
      <c r="G11" s="33">
        <v>-712.20359349719354</v>
      </c>
      <c r="H11" s="33">
        <v>-0.59386818000000008</v>
      </c>
      <c r="I11" s="33">
        <v>-711.60972531719358</v>
      </c>
      <c r="J11" s="33">
        <v>-11.886150740032305</v>
      </c>
      <c r="K11" s="33">
        <v>-7.5117578793110793</v>
      </c>
      <c r="L11" s="33">
        <v>0</v>
      </c>
      <c r="M11" s="33">
        <v>-13452.553397300047</v>
      </c>
      <c r="N11" s="33">
        <v>0</v>
      </c>
      <c r="O11" s="53"/>
      <c r="P11" s="53"/>
      <c r="Q11" s="53"/>
      <c r="R11" s="53"/>
    </row>
    <row r="12" spans="2:18" s="52" customFormat="1" ht="12.75" collapsed="1" x14ac:dyDescent="0.25">
      <c r="B12" s="31"/>
      <c r="C12" s="32" t="s">
        <v>7</v>
      </c>
      <c r="D12" s="33">
        <v>4688.3737155343733</v>
      </c>
      <c r="E12" s="33">
        <v>211.482907892502</v>
      </c>
      <c r="F12" s="33">
        <v>3037.6038762580547</v>
      </c>
      <c r="G12" s="33">
        <v>2624.4488269039584</v>
      </c>
      <c r="H12" s="33">
        <v>6846.412057660028</v>
      </c>
      <c r="I12" s="33">
        <v>-4221.9632307560696</v>
      </c>
      <c r="J12" s="33">
        <v>396.50790369307362</v>
      </c>
      <c r="K12" s="33">
        <v>16.647145661022304</v>
      </c>
      <c r="L12" s="33">
        <v>954.61772616273947</v>
      </c>
      <c r="M12" s="33">
        <v>484.66920522107682</v>
      </c>
      <c r="N12" s="33">
        <v>-5.6939548770004231</v>
      </c>
      <c r="O12" s="53"/>
      <c r="P12" s="53"/>
      <c r="Q12" s="53"/>
      <c r="R12" s="53"/>
    </row>
    <row r="13" spans="2:18" s="52" customFormat="1" ht="12.75" x14ac:dyDescent="0.25">
      <c r="B13" s="31"/>
      <c r="C13" s="34" t="s">
        <v>8</v>
      </c>
      <c r="D13" s="35">
        <v>-5080.0443779361231</v>
      </c>
      <c r="E13" s="35">
        <v>-485.53694827198262</v>
      </c>
      <c r="F13" s="35">
        <v>-5287.4900921373728</v>
      </c>
      <c r="G13" s="35">
        <v>-5333.0839447982853</v>
      </c>
      <c r="H13" s="35">
        <v>-8127.7946810000003</v>
      </c>
      <c r="I13" s="35">
        <v>2794.710736201715</v>
      </c>
      <c r="J13" s="35">
        <v>49.147178832220362</v>
      </c>
      <c r="K13" s="35">
        <v>-3.5533261713083988</v>
      </c>
      <c r="L13" s="35">
        <v>-75.296698129999982</v>
      </c>
      <c r="M13" s="35">
        <v>768.27936060323236</v>
      </c>
      <c r="N13" s="35">
        <v>-1.6486888655304779</v>
      </c>
      <c r="O13" s="53"/>
      <c r="P13" s="53"/>
      <c r="Q13" s="53"/>
      <c r="R13" s="53"/>
    </row>
    <row r="14" spans="2:18" s="52" customFormat="1" ht="12.75" x14ac:dyDescent="0.25">
      <c r="B14" s="31"/>
      <c r="C14" s="13" t="s">
        <v>9</v>
      </c>
      <c r="D14" s="21">
        <v>-4884.3239117038665</v>
      </c>
      <c r="E14" s="21">
        <v>-720.24318676604889</v>
      </c>
      <c r="F14" s="21">
        <v>-4103.3845919378173</v>
      </c>
      <c r="G14" s="21">
        <v>-4173.0982371777873</v>
      </c>
      <c r="H14" s="21">
        <v>-3058.1052532399999</v>
      </c>
      <c r="I14" s="21">
        <v>-1114.9929839377876</v>
      </c>
      <c r="J14" s="21">
        <v>-1.880358</v>
      </c>
      <c r="K14" s="21">
        <v>71.59400323997005</v>
      </c>
      <c r="L14" s="21">
        <v>0</v>
      </c>
      <c r="M14" s="21">
        <v>-60.696133000000003</v>
      </c>
      <c r="N14" s="21">
        <v>12.789243689389213</v>
      </c>
      <c r="O14" s="53"/>
      <c r="P14" s="53"/>
      <c r="Q14" s="53"/>
      <c r="R14" s="53"/>
    </row>
    <row r="15" spans="2:18" s="52" customFormat="1" ht="12.75" x14ac:dyDescent="0.25">
      <c r="B15" s="31"/>
      <c r="C15" s="32" t="s">
        <v>11</v>
      </c>
      <c r="D15" s="33">
        <v>-1870.1111874405478</v>
      </c>
      <c r="E15" s="33">
        <v>-720.24318676604889</v>
      </c>
      <c r="F15" s="33">
        <v>-1149.8680006744989</v>
      </c>
      <c r="G15" s="33">
        <v>-1219.5816459144692</v>
      </c>
      <c r="H15" s="33">
        <v>-2.43064752</v>
      </c>
      <c r="I15" s="33">
        <v>-1217.1509983944691</v>
      </c>
      <c r="J15" s="33">
        <v>-1.880358</v>
      </c>
      <c r="K15" s="33">
        <v>71.59400323997005</v>
      </c>
      <c r="L15" s="33">
        <v>0</v>
      </c>
      <c r="M15" s="33">
        <v>0</v>
      </c>
      <c r="N15" s="33">
        <v>0</v>
      </c>
      <c r="O15" s="53"/>
      <c r="P15" s="53"/>
      <c r="Q15" s="53"/>
      <c r="R15" s="53"/>
    </row>
    <row r="16" spans="2:18" s="52" customFormat="1" ht="12.75" x14ac:dyDescent="0.25">
      <c r="B16" s="31"/>
      <c r="C16" s="34" t="s">
        <v>10</v>
      </c>
      <c r="D16" s="35">
        <v>-3014.2127242633183</v>
      </c>
      <c r="E16" s="35">
        <v>0</v>
      </c>
      <c r="F16" s="35">
        <v>-2953.5165912633183</v>
      </c>
      <c r="G16" s="35">
        <v>-2953.5165912633183</v>
      </c>
      <c r="H16" s="35">
        <v>-3055.6746057199998</v>
      </c>
      <c r="I16" s="35">
        <v>102.15801445668154</v>
      </c>
      <c r="J16" s="35">
        <v>0</v>
      </c>
      <c r="K16" s="35">
        <v>0</v>
      </c>
      <c r="L16" s="35">
        <v>0</v>
      </c>
      <c r="M16" s="35">
        <v>-60.696133000000003</v>
      </c>
      <c r="N16" s="35">
        <v>12.789243689389213</v>
      </c>
      <c r="O16" s="53"/>
      <c r="P16" s="53"/>
      <c r="Q16" s="53"/>
      <c r="R16" s="53"/>
    </row>
    <row r="17" spans="2:18" s="52" customFormat="1" ht="12.75" x14ac:dyDescent="0.25">
      <c r="B17" s="31"/>
      <c r="C17" s="13" t="s">
        <v>74</v>
      </c>
      <c r="D17" s="21">
        <v>4638.6129933399643</v>
      </c>
      <c r="E17" s="21">
        <v>-312.30015009587333</v>
      </c>
      <c r="F17" s="21">
        <v>5375.5853799021215</v>
      </c>
      <c r="G17" s="21">
        <v>5190.9800072460948</v>
      </c>
      <c r="H17" s="21">
        <v>-142.12132084999999</v>
      </c>
      <c r="I17" s="21">
        <v>5333.1013280960951</v>
      </c>
      <c r="J17" s="21">
        <v>184.63638592602555</v>
      </c>
      <c r="K17" s="21">
        <v>-3.1013270000011917E-2</v>
      </c>
      <c r="L17" s="21">
        <v>-423.40848348882702</v>
      </c>
      <c r="M17" s="21">
        <v>-1.2637529774567304</v>
      </c>
      <c r="N17" s="21">
        <v>-1212.8716469549158</v>
      </c>
      <c r="O17" s="53"/>
      <c r="P17" s="53"/>
      <c r="Q17" s="53"/>
      <c r="R17" s="53"/>
    </row>
    <row r="18" spans="2:18" s="52" customFormat="1" ht="12.75" x14ac:dyDescent="0.25">
      <c r="B18" s="31"/>
      <c r="C18" s="32" t="s">
        <v>12</v>
      </c>
      <c r="D18" s="33">
        <v>141.54865267428065</v>
      </c>
      <c r="E18" s="33">
        <v>57.659818079566797</v>
      </c>
      <c r="F18" s="33">
        <v>241.87297672219103</v>
      </c>
      <c r="G18" s="33">
        <v>56.588281299918037</v>
      </c>
      <c r="H18" s="33">
        <v>-148.45994332999999</v>
      </c>
      <c r="I18" s="33">
        <v>205.04822462991802</v>
      </c>
      <c r="J18" s="33">
        <v>185.31570869227301</v>
      </c>
      <c r="K18" s="33">
        <v>-3.1013270000011917E-2</v>
      </c>
      <c r="L18" s="33">
        <v>-158.84444308502427</v>
      </c>
      <c r="M18" s="33">
        <v>0.86030095754712421</v>
      </c>
      <c r="N18" s="33">
        <v>90.350107645717017</v>
      </c>
      <c r="O18" s="53"/>
      <c r="P18" s="53"/>
      <c r="Q18" s="53"/>
      <c r="R18" s="53"/>
    </row>
    <row r="19" spans="2:18" s="52" customFormat="1" ht="12.75" collapsed="1" x14ac:dyDescent="0.25">
      <c r="B19" s="31"/>
      <c r="C19" s="34" t="s">
        <v>13</v>
      </c>
      <c r="D19" s="35">
        <v>4497.0643406656836</v>
      </c>
      <c r="E19" s="35">
        <v>-369.95996817544011</v>
      </c>
      <c r="F19" s="35">
        <v>5133.7124031799303</v>
      </c>
      <c r="G19" s="35">
        <v>5134.3917259461778</v>
      </c>
      <c r="H19" s="35">
        <v>6.3386224800000006</v>
      </c>
      <c r="I19" s="35">
        <v>5128.0531034661781</v>
      </c>
      <c r="J19" s="35">
        <v>-0.67932276624745158</v>
      </c>
      <c r="K19" s="35">
        <v>0</v>
      </c>
      <c r="L19" s="35">
        <v>-264.56404040380278</v>
      </c>
      <c r="M19" s="35">
        <v>-2.1240539350038548</v>
      </c>
      <c r="N19" s="35">
        <v>-1303.2217546006329</v>
      </c>
      <c r="O19" s="53"/>
      <c r="P19" s="53"/>
      <c r="Q19" s="53"/>
      <c r="R19" s="53"/>
    </row>
    <row r="20" spans="2:18" s="52" customFormat="1" ht="12.75" x14ac:dyDescent="0.25">
      <c r="B20" s="31"/>
      <c r="C20" s="14" t="s">
        <v>14</v>
      </c>
      <c r="D20" s="22">
        <v>-328.83305755132329</v>
      </c>
      <c r="E20" s="22">
        <v>-340.8998931409804</v>
      </c>
      <c r="F20" s="22">
        <v>35.608856184525834</v>
      </c>
      <c r="G20" s="22">
        <v>-1.3638449911348776</v>
      </c>
      <c r="H20" s="22">
        <v>0</v>
      </c>
      <c r="I20" s="22">
        <v>-1.3638449911348776</v>
      </c>
      <c r="J20" s="22">
        <v>38.968073270286496</v>
      </c>
      <c r="K20" s="22">
        <v>-1.995372094625786</v>
      </c>
      <c r="L20" s="22">
        <v>340.02481915481803</v>
      </c>
      <c r="M20" s="22">
        <v>-363.56683974968678</v>
      </c>
      <c r="N20" s="22">
        <v>1602.874791428239</v>
      </c>
      <c r="O20" s="53"/>
      <c r="P20" s="53"/>
      <c r="Q20" s="53"/>
      <c r="R20" s="53"/>
    </row>
    <row r="21" spans="2:18" s="52" customFormat="1" ht="12.75" x14ac:dyDescent="0.25">
      <c r="B21" s="31"/>
      <c r="C21" s="13" t="s">
        <v>15</v>
      </c>
      <c r="D21" s="21">
        <v>11.247469941277281</v>
      </c>
      <c r="E21" s="21">
        <v>22.817560167412459</v>
      </c>
      <c r="F21" s="21">
        <v>16.501387625332498</v>
      </c>
      <c r="G21" s="21">
        <v>-4.7880329446674486</v>
      </c>
      <c r="H21" s="21">
        <v>0</v>
      </c>
      <c r="I21" s="21">
        <v>-4.7880329446674486</v>
      </c>
      <c r="J21" s="21">
        <v>0</v>
      </c>
      <c r="K21" s="21">
        <v>21.289420569999947</v>
      </c>
      <c r="L21" s="21">
        <v>0</v>
      </c>
      <c r="M21" s="21">
        <v>-28.071477851467677</v>
      </c>
      <c r="N21" s="21">
        <v>14.755120650657231</v>
      </c>
      <c r="O21" s="53"/>
      <c r="P21" s="53"/>
      <c r="Q21" s="53"/>
      <c r="R21" s="53"/>
    </row>
    <row r="22" spans="2:18" s="52" customFormat="1" ht="12.75" x14ac:dyDescent="0.25">
      <c r="B22" s="31"/>
      <c r="C22" s="32" t="s">
        <v>17</v>
      </c>
      <c r="D22" s="33">
        <v>-1.1158190587227281</v>
      </c>
      <c r="E22" s="33">
        <v>22.817560167412459</v>
      </c>
      <c r="F22" s="33">
        <v>16.501387625332498</v>
      </c>
      <c r="G22" s="33">
        <v>-4.7880329446674486</v>
      </c>
      <c r="H22" s="33">
        <v>0</v>
      </c>
      <c r="I22" s="33">
        <v>-4.7880329446674486</v>
      </c>
      <c r="J22" s="33">
        <v>0</v>
      </c>
      <c r="K22" s="33">
        <v>21.289420569999947</v>
      </c>
      <c r="L22" s="33">
        <v>0</v>
      </c>
      <c r="M22" s="33">
        <v>-40.434766851467685</v>
      </c>
      <c r="N22" s="33">
        <v>14.755120650657231</v>
      </c>
      <c r="O22" s="53"/>
      <c r="P22" s="53"/>
      <c r="Q22" s="53"/>
      <c r="R22" s="53"/>
    </row>
    <row r="23" spans="2:18" s="52" customFormat="1" ht="12.75" collapsed="1" x14ac:dyDescent="0.25">
      <c r="B23" s="31"/>
      <c r="C23" s="32" t="s">
        <v>18</v>
      </c>
      <c r="D23" s="33">
        <v>12.363289000000009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12.363289000000009</v>
      </c>
      <c r="N23" s="33">
        <v>0</v>
      </c>
      <c r="O23" s="53"/>
      <c r="P23" s="53"/>
      <c r="Q23" s="53"/>
      <c r="R23" s="53"/>
    </row>
    <row r="24" spans="2:18" s="52" customFormat="1" ht="12.75" x14ac:dyDescent="0.25">
      <c r="B24" s="31"/>
      <c r="C24" s="34" t="s">
        <v>16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14" t="s">
        <v>19</v>
      </c>
      <c r="D25" s="22">
        <v>0.78288810999999414</v>
      </c>
      <c r="E25" s="22">
        <v>0</v>
      </c>
      <c r="F25" s="22">
        <v>0.78288810999999414</v>
      </c>
      <c r="G25" s="22">
        <v>0.78288810999999414</v>
      </c>
      <c r="H25" s="22">
        <v>8.1246110000000107E-2</v>
      </c>
      <c r="I25" s="22">
        <v>0.70164199999999399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53"/>
      <c r="P25" s="53"/>
      <c r="Q25" s="53"/>
      <c r="R25" s="53"/>
    </row>
    <row r="26" spans="2:18" s="52" customFormat="1" ht="12.75" x14ac:dyDescent="0.25">
      <c r="B26" s="31"/>
      <c r="C26" s="13" t="s">
        <v>22</v>
      </c>
      <c r="D26" s="21">
        <v>90.340605519203564</v>
      </c>
      <c r="E26" s="21">
        <v>-1525.9964460785895</v>
      </c>
      <c r="F26" s="21">
        <v>75.925853643219028</v>
      </c>
      <c r="G26" s="21">
        <v>73.048987069199356</v>
      </c>
      <c r="H26" s="21">
        <v>-1.552772149999996</v>
      </c>
      <c r="I26" s="21">
        <v>74.601759219199351</v>
      </c>
      <c r="J26" s="21">
        <v>25.025619759471546</v>
      </c>
      <c r="K26" s="21">
        <v>-22.148753185451881</v>
      </c>
      <c r="L26" s="21">
        <v>1022.029278360774</v>
      </c>
      <c r="M26" s="21">
        <v>518.38191959380015</v>
      </c>
      <c r="N26" s="21">
        <v>3196.7920932780135</v>
      </c>
      <c r="O26" s="53"/>
      <c r="P26" s="53"/>
      <c r="Q26" s="53"/>
      <c r="R26" s="53"/>
    </row>
    <row r="27" spans="2:18" s="52" customFormat="1" ht="12.75" x14ac:dyDescent="0.25">
      <c r="B27" s="31"/>
      <c r="C27" s="32" t="s">
        <v>20</v>
      </c>
      <c r="D27" s="33">
        <v>-1470.9727029037133</v>
      </c>
      <c r="E27" s="33">
        <v>-1560.7778926138535</v>
      </c>
      <c r="F27" s="33">
        <v>89.584025559701985</v>
      </c>
      <c r="G27" s="33">
        <v>107.27401642625374</v>
      </c>
      <c r="H27" s="33">
        <v>-4.7600000000000398E-5</v>
      </c>
      <c r="I27" s="33">
        <v>107.27406402625374</v>
      </c>
      <c r="J27" s="33">
        <v>-19.574133060360609</v>
      </c>
      <c r="K27" s="33">
        <v>1.8841421938088572</v>
      </c>
      <c r="L27" s="33">
        <v>-1.4102790000000001</v>
      </c>
      <c r="M27" s="33">
        <v>1.6314431504381965</v>
      </c>
      <c r="N27" s="33">
        <v>3202.8356032221182</v>
      </c>
      <c r="O27" s="53"/>
      <c r="P27" s="53"/>
      <c r="Q27" s="53"/>
      <c r="R27" s="53"/>
    </row>
    <row r="28" spans="2:18" s="54" customFormat="1" ht="12.75" x14ac:dyDescent="0.25">
      <c r="B28" s="36"/>
      <c r="C28" s="37" t="s">
        <v>24</v>
      </c>
      <c r="D28" s="38">
        <v>1561.3133084229171</v>
      </c>
      <c r="E28" s="38">
        <v>34.781446535264081</v>
      </c>
      <c r="F28" s="38">
        <v>-13.658171916482971</v>
      </c>
      <c r="G28" s="38">
        <v>-34.225029357054382</v>
      </c>
      <c r="H28" s="38">
        <v>-1.5527245499999962</v>
      </c>
      <c r="I28" s="38">
        <v>-32.672304807054388</v>
      </c>
      <c r="J28" s="38">
        <v>44.599752819832148</v>
      </c>
      <c r="K28" s="38">
        <v>-24.032895379260736</v>
      </c>
      <c r="L28" s="38">
        <v>1023.439557360774</v>
      </c>
      <c r="M28" s="38">
        <v>516.75047644336189</v>
      </c>
      <c r="N28" s="38">
        <v>-6.0435099441044038</v>
      </c>
      <c r="O28" s="53"/>
      <c r="P28" s="53"/>
      <c r="Q28" s="53"/>
      <c r="R28" s="53"/>
    </row>
    <row r="29" spans="2:18" s="52" customFormat="1" ht="12.75" x14ac:dyDescent="0.25">
      <c r="B29" s="10" t="s">
        <v>21</v>
      </c>
      <c r="C29" s="29"/>
      <c r="D29" s="18">
        <v>6343.4608543794657</v>
      </c>
      <c r="E29" s="18">
        <v>5927.5580243756385</v>
      </c>
      <c r="F29" s="18">
        <v>-3241.8338150664949</v>
      </c>
      <c r="G29" s="18">
        <v>-3447.2922719890753</v>
      </c>
      <c r="H29" s="18">
        <v>-5196.3329276198092</v>
      </c>
      <c r="I29" s="18">
        <v>1749.0406556307344</v>
      </c>
      <c r="J29" s="18">
        <v>219.86841265698547</v>
      </c>
      <c r="K29" s="18">
        <v>-14.409955734405337</v>
      </c>
      <c r="L29" s="18">
        <v>-430.42343758939035</v>
      </c>
      <c r="M29" s="18">
        <v>4088.1600826597123</v>
      </c>
      <c r="N29" s="19">
        <v>-14718.647937958402</v>
      </c>
      <c r="O29" s="53"/>
      <c r="P29" s="53"/>
      <c r="Q29" s="53"/>
      <c r="R29" s="53"/>
    </row>
    <row r="30" spans="2:18" s="52" customFormat="1" ht="11.25" customHeight="1" x14ac:dyDescent="0.25">
      <c r="B30" s="30"/>
      <c r="C30" s="12" t="s">
        <v>4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-16.320296150000001</v>
      </c>
      <c r="O30" s="53"/>
      <c r="P30" s="53"/>
      <c r="Q30" s="53"/>
      <c r="R30" s="53"/>
    </row>
    <row r="31" spans="2:18" s="52" customFormat="1" ht="11.25" customHeight="1" x14ac:dyDescent="0.25">
      <c r="B31" s="31"/>
      <c r="C31" s="32" t="s">
        <v>2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53"/>
      <c r="P31" s="53"/>
      <c r="Q31" s="53"/>
      <c r="R31" s="53"/>
    </row>
    <row r="32" spans="2:18" s="52" customFormat="1" ht="12.75" customHeight="1" x14ac:dyDescent="0.25">
      <c r="B32" s="31"/>
      <c r="C32" s="32" t="s">
        <v>3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-16.320296150000001</v>
      </c>
      <c r="O32" s="53"/>
      <c r="P32" s="53"/>
      <c r="Q32" s="53"/>
      <c r="R32" s="53"/>
    </row>
    <row r="33" spans="2:18" s="52" customFormat="1" ht="12.75" x14ac:dyDescent="0.25">
      <c r="B33" s="31"/>
      <c r="C33" s="13" t="s">
        <v>5</v>
      </c>
      <c r="D33" s="21">
        <v>-1101.3164353007676</v>
      </c>
      <c r="E33" s="21">
        <v>0</v>
      </c>
      <c r="F33" s="21">
        <v>-1101.3164353007676</v>
      </c>
      <c r="G33" s="21">
        <v>-1101.3164353007676</v>
      </c>
      <c r="H33" s="21">
        <v>-2211.2197686098098</v>
      </c>
      <c r="I33" s="21">
        <v>1109.9033333090422</v>
      </c>
      <c r="J33" s="21">
        <v>0</v>
      </c>
      <c r="K33" s="21">
        <v>0</v>
      </c>
      <c r="L33" s="21">
        <v>0</v>
      </c>
      <c r="M33" s="21">
        <v>0</v>
      </c>
      <c r="N33" s="21">
        <v>-10399.707956364806</v>
      </c>
      <c r="O33" s="53"/>
      <c r="P33" s="53"/>
      <c r="Q33" s="53"/>
      <c r="R33" s="53"/>
    </row>
    <row r="34" spans="2:18" s="52" customFormat="1" ht="12.75" x14ac:dyDescent="0.25">
      <c r="B34" s="31"/>
      <c r="C34" s="32" t="s">
        <v>6</v>
      </c>
      <c r="D34" s="33">
        <v>-286.24495328000194</v>
      </c>
      <c r="E34" s="33">
        <v>0</v>
      </c>
      <c r="F34" s="33">
        <v>-286.24495328000194</v>
      </c>
      <c r="G34" s="33">
        <v>-286.24495328000194</v>
      </c>
      <c r="H34" s="33">
        <v>-286.24495328000194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-10815.76613224129</v>
      </c>
      <c r="O34" s="53"/>
      <c r="P34" s="53"/>
      <c r="Q34" s="53"/>
      <c r="R34" s="53"/>
    </row>
    <row r="35" spans="2:18" s="52" customFormat="1" ht="12.75" collapsed="1" x14ac:dyDescent="0.25">
      <c r="B35" s="31"/>
      <c r="C35" s="32" t="s">
        <v>7</v>
      </c>
      <c r="D35" s="33">
        <v>-1094.2355279606227</v>
      </c>
      <c r="E35" s="33">
        <v>0</v>
      </c>
      <c r="F35" s="33">
        <v>-1094.2355279606227</v>
      </c>
      <c r="G35" s="33">
        <v>-1094.2355279606227</v>
      </c>
      <c r="H35" s="33">
        <v>-1999.6584783398073</v>
      </c>
      <c r="I35" s="33">
        <v>905.42295037918473</v>
      </c>
      <c r="J35" s="33">
        <v>0</v>
      </c>
      <c r="K35" s="33">
        <v>0</v>
      </c>
      <c r="L35" s="33">
        <v>0</v>
      </c>
      <c r="M35" s="33">
        <v>0</v>
      </c>
      <c r="N35" s="33">
        <v>5776.9152886179954</v>
      </c>
      <c r="O35" s="53"/>
      <c r="P35" s="53"/>
      <c r="Q35" s="53"/>
      <c r="R35" s="53"/>
    </row>
    <row r="36" spans="2:18" s="52" customFormat="1" ht="12.75" x14ac:dyDescent="0.25">
      <c r="B36" s="31"/>
      <c r="C36" s="34" t="s">
        <v>8</v>
      </c>
      <c r="D36" s="35">
        <v>279.16404593985737</v>
      </c>
      <c r="E36" s="35">
        <v>0</v>
      </c>
      <c r="F36" s="35">
        <v>279.16404593985737</v>
      </c>
      <c r="G36" s="35">
        <v>279.16404593985737</v>
      </c>
      <c r="H36" s="35">
        <v>74.683663010000004</v>
      </c>
      <c r="I36" s="35">
        <v>204.48038292985734</v>
      </c>
      <c r="J36" s="35">
        <v>0</v>
      </c>
      <c r="K36" s="35">
        <v>0</v>
      </c>
      <c r="L36" s="35">
        <v>0</v>
      </c>
      <c r="M36" s="35">
        <v>0</v>
      </c>
      <c r="N36" s="35">
        <v>-5360.8571127415116</v>
      </c>
      <c r="O36" s="53"/>
      <c r="P36" s="53"/>
      <c r="Q36" s="53"/>
      <c r="R36" s="53"/>
    </row>
    <row r="37" spans="2:18" s="52" customFormat="1" ht="12.75" x14ac:dyDescent="0.25">
      <c r="B37" s="31"/>
      <c r="C37" s="13" t="s">
        <v>9</v>
      </c>
      <c r="D37" s="21">
        <v>-2034.3221287966883</v>
      </c>
      <c r="E37" s="21">
        <v>0</v>
      </c>
      <c r="F37" s="21">
        <v>-2992.0870099106105</v>
      </c>
      <c r="G37" s="21">
        <v>-2992.0780126006107</v>
      </c>
      <c r="H37" s="21">
        <v>-2944.1711232899997</v>
      </c>
      <c r="I37" s="21">
        <v>-47.906889310610794</v>
      </c>
      <c r="J37" s="21">
        <v>-8.9973100000000014E-3</v>
      </c>
      <c r="K37" s="21">
        <v>0</v>
      </c>
      <c r="L37" s="21">
        <v>957.76488111392223</v>
      </c>
      <c r="M37" s="21">
        <v>0</v>
      </c>
      <c r="N37" s="21">
        <v>-2837.2215365277889</v>
      </c>
      <c r="O37" s="53"/>
      <c r="P37" s="53"/>
      <c r="Q37" s="53"/>
      <c r="R37" s="53"/>
    </row>
    <row r="38" spans="2:18" s="52" customFormat="1" ht="12.75" x14ac:dyDescent="0.25">
      <c r="B38" s="31"/>
      <c r="C38" s="32" t="s">
        <v>11</v>
      </c>
      <c r="D38" s="33">
        <v>-2113.8452119966933</v>
      </c>
      <c r="E38" s="33">
        <v>0</v>
      </c>
      <c r="F38" s="33">
        <v>-2944.1801205999996</v>
      </c>
      <c r="G38" s="33">
        <v>-2944.1711232899997</v>
      </c>
      <c r="H38" s="33">
        <v>-2944.1711232899997</v>
      </c>
      <c r="I38" s="33">
        <v>0</v>
      </c>
      <c r="J38" s="33">
        <v>-8.9973100000000014E-3</v>
      </c>
      <c r="K38" s="33">
        <v>0</v>
      </c>
      <c r="L38" s="33">
        <v>830.33490860330653</v>
      </c>
      <c r="M38" s="33">
        <v>0</v>
      </c>
      <c r="N38" s="33">
        <v>243.72502724614509</v>
      </c>
      <c r="O38" s="53"/>
      <c r="P38" s="53"/>
      <c r="Q38" s="53"/>
      <c r="R38" s="53"/>
    </row>
    <row r="39" spans="2:18" s="52" customFormat="1" ht="12.75" x14ac:dyDescent="0.25">
      <c r="B39" s="31"/>
      <c r="C39" s="34" t="s">
        <v>10</v>
      </c>
      <c r="D39" s="35">
        <v>79.523083200004763</v>
      </c>
      <c r="E39" s="35">
        <v>0</v>
      </c>
      <c r="F39" s="35">
        <v>-47.906889310610794</v>
      </c>
      <c r="G39" s="35">
        <v>-47.906889310610794</v>
      </c>
      <c r="H39" s="35">
        <v>0</v>
      </c>
      <c r="I39" s="35">
        <v>-47.906889310610794</v>
      </c>
      <c r="J39" s="35">
        <v>0</v>
      </c>
      <c r="K39" s="35">
        <v>0</v>
      </c>
      <c r="L39" s="35">
        <v>127.42997251061556</v>
      </c>
      <c r="M39" s="35">
        <v>0</v>
      </c>
      <c r="N39" s="35">
        <v>-3080.946563773934</v>
      </c>
      <c r="O39" s="53"/>
      <c r="P39" s="53"/>
      <c r="Q39" s="53"/>
      <c r="R39" s="53"/>
    </row>
    <row r="40" spans="2:18" s="52" customFormat="1" ht="12.75" x14ac:dyDescent="0.25">
      <c r="B40" s="31"/>
      <c r="C40" s="13" t="s">
        <v>74</v>
      </c>
      <c r="D40" s="21">
        <v>3743.2493236517516</v>
      </c>
      <c r="E40" s="21">
        <v>1936.2909634263888</v>
      </c>
      <c r="F40" s="21">
        <v>-17.513972902988613</v>
      </c>
      <c r="G40" s="21">
        <v>-231.10688087267548</v>
      </c>
      <c r="H40" s="21">
        <v>-32.852684099999998</v>
      </c>
      <c r="I40" s="21">
        <v>-198.25419677267547</v>
      </c>
      <c r="J40" s="21">
        <v>213.59290796968691</v>
      </c>
      <c r="K40" s="21">
        <v>0</v>
      </c>
      <c r="L40" s="21">
        <v>-1354.4797585488893</v>
      </c>
      <c r="M40" s="21">
        <v>3178.9520916772408</v>
      </c>
      <c r="N40" s="21">
        <v>-317.50796546670387</v>
      </c>
      <c r="O40" s="53"/>
      <c r="P40" s="53"/>
      <c r="Q40" s="53"/>
      <c r="R40" s="53"/>
    </row>
    <row r="41" spans="2:18" s="52" customFormat="1" ht="12.75" x14ac:dyDescent="0.25">
      <c r="B41" s="31"/>
      <c r="C41" s="32" t="s">
        <v>12</v>
      </c>
      <c r="D41" s="33">
        <v>217.4492836533681</v>
      </c>
      <c r="E41" s="33">
        <v>82.681590174933262</v>
      </c>
      <c r="F41" s="33">
        <v>-33.092314902838808</v>
      </c>
      <c r="G41" s="33">
        <v>-149.71317732958903</v>
      </c>
      <c r="H41" s="33">
        <v>0</v>
      </c>
      <c r="I41" s="33">
        <v>-149.71317732958903</v>
      </c>
      <c r="J41" s="33">
        <v>116.62086242675022</v>
      </c>
      <c r="K41" s="33">
        <v>0</v>
      </c>
      <c r="L41" s="33">
        <v>-13.725967762924338</v>
      </c>
      <c r="M41" s="33">
        <v>181.58597614419799</v>
      </c>
      <c r="N41" s="33">
        <v>14.449488466629591</v>
      </c>
      <c r="O41" s="53"/>
      <c r="P41" s="53"/>
      <c r="Q41" s="53"/>
      <c r="R41" s="53"/>
    </row>
    <row r="42" spans="2:18" s="52" customFormat="1" ht="12.75" collapsed="1" x14ac:dyDescent="0.25">
      <c r="B42" s="31"/>
      <c r="C42" s="34" t="s">
        <v>13</v>
      </c>
      <c r="D42" s="35">
        <v>3525.8000399983844</v>
      </c>
      <c r="E42" s="35">
        <v>1853.6093732514555</v>
      </c>
      <c r="F42" s="35">
        <v>15.578341999850196</v>
      </c>
      <c r="G42" s="35">
        <v>-81.393703543086474</v>
      </c>
      <c r="H42" s="35">
        <v>-32.852684099999998</v>
      </c>
      <c r="I42" s="35">
        <v>-48.541019443086469</v>
      </c>
      <c r="J42" s="35">
        <v>96.972045542936669</v>
      </c>
      <c r="K42" s="35">
        <v>0</v>
      </c>
      <c r="L42" s="35">
        <v>-1340.7537907859651</v>
      </c>
      <c r="M42" s="35">
        <v>2997.3661155330437</v>
      </c>
      <c r="N42" s="35">
        <v>-331.95745393333345</v>
      </c>
      <c r="O42" s="53"/>
      <c r="P42" s="53"/>
      <c r="Q42" s="53"/>
      <c r="R42" s="53"/>
    </row>
    <row r="43" spans="2:18" s="52" customFormat="1" ht="12.75" x14ac:dyDescent="0.25">
      <c r="B43" s="31"/>
      <c r="C43" s="14" t="s">
        <v>14</v>
      </c>
      <c r="D43" s="22">
        <v>887.89117938574111</v>
      </c>
      <c r="E43" s="22">
        <v>652.98405221917449</v>
      </c>
      <c r="F43" s="22">
        <v>234.90712716656662</v>
      </c>
      <c r="G43" s="22">
        <v>244.37602687684463</v>
      </c>
      <c r="H43" s="22">
        <v>0</v>
      </c>
      <c r="I43" s="22">
        <v>244.37602687684463</v>
      </c>
      <c r="J43" s="22">
        <v>-9.4688997102780235</v>
      </c>
      <c r="K43" s="22">
        <v>0</v>
      </c>
      <c r="L43" s="22">
        <v>0</v>
      </c>
      <c r="M43" s="22">
        <v>0</v>
      </c>
      <c r="N43" s="22">
        <v>386.15055449117449</v>
      </c>
      <c r="O43" s="53"/>
      <c r="P43" s="53"/>
      <c r="Q43" s="53"/>
      <c r="R43" s="53"/>
    </row>
    <row r="44" spans="2:18" s="52" customFormat="1" ht="12.75" x14ac:dyDescent="0.25">
      <c r="B44" s="31"/>
      <c r="C44" s="13" t="s">
        <v>15</v>
      </c>
      <c r="D44" s="21">
        <v>4.713170021934566</v>
      </c>
      <c r="E44" s="21">
        <v>0</v>
      </c>
      <c r="F44" s="21">
        <v>4.713170021934566</v>
      </c>
      <c r="G44" s="21">
        <v>0</v>
      </c>
      <c r="H44" s="21">
        <v>0</v>
      </c>
      <c r="I44" s="21">
        <v>0</v>
      </c>
      <c r="J44" s="21">
        <v>0</v>
      </c>
      <c r="K44" s="21">
        <v>4.713170021934566</v>
      </c>
      <c r="L44" s="21">
        <v>0</v>
      </c>
      <c r="M44" s="21">
        <v>0</v>
      </c>
      <c r="N44" s="21">
        <v>21.289420569999947</v>
      </c>
      <c r="O44" s="53"/>
      <c r="P44" s="53"/>
      <c r="Q44" s="53"/>
      <c r="R44" s="53"/>
    </row>
    <row r="45" spans="2:18" s="52" customFormat="1" ht="12.75" x14ac:dyDescent="0.25">
      <c r="B45" s="31"/>
      <c r="C45" s="32" t="s">
        <v>17</v>
      </c>
      <c r="D45" s="33">
        <v>-7.6501189780654428</v>
      </c>
      <c r="E45" s="33">
        <v>0</v>
      </c>
      <c r="F45" s="33">
        <v>-7.6501189780654428</v>
      </c>
      <c r="G45" s="33">
        <v>0</v>
      </c>
      <c r="H45" s="33">
        <v>0</v>
      </c>
      <c r="I45" s="33">
        <v>0</v>
      </c>
      <c r="J45" s="33">
        <v>0</v>
      </c>
      <c r="K45" s="33">
        <v>-7.6501189780654428</v>
      </c>
      <c r="L45" s="33">
        <v>0</v>
      </c>
      <c r="M45" s="33">
        <v>0</v>
      </c>
      <c r="N45" s="33">
        <v>21.289420569999947</v>
      </c>
      <c r="O45" s="53"/>
      <c r="P45" s="53"/>
      <c r="Q45" s="53"/>
      <c r="R45" s="53"/>
    </row>
    <row r="46" spans="2:18" s="52" customFormat="1" ht="12.75" collapsed="1" x14ac:dyDescent="0.25">
      <c r="B46" s="31"/>
      <c r="C46" s="32" t="s">
        <v>18</v>
      </c>
      <c r="D46" s="33">
        <v>12.363289000000009</v>
      </c>
      <c r="E46" s="33">
        <v>0</v>
      </c>
      <c r="F46" s="33">
        <v>12.363289000000009</v>
      </c>
      <c r="G46" s="33">
        <v>0</v>
      </c>
      <c r="H46" s="33">
        <v>0</v>
      </c>
      <c r="I46" s="33">
        <v>0</v>
      </c>
      <c r="J46" s="33">
        <v>0</v>
      </c>
      <c r="K46" s="33">
        <v>12.363289000000009</v>
      </c>
      <c r="L46" s="33">
        <v>0</v>
      </c>
      <c r="M46" s="33">
        <v>0</v>
      </c>
      <c r="N46" s="33">
        <v>0</v>
      </c>
      <c r="O46" s="53"/>
      <c r="P46" s="53"/>
      <c r="Q46" s="53"/>
      <c r="R46" s="53"/>
    </row>
    <row r="47" spans="2:18" s="52" customFormat="1" ht="12.75" x14ac:dyDescent="0.25">
      <c r="B47" s="31"/>
      <c r="C47" s="34" t="s">
        <v>16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14" t="s">
        <v>19</v>
      </c>
      <c r="D48" s="22">
        <v>0.78288810999999414</v>
      </c>
      <c r="E48" s="22">
        <v>0</v>
      </c>
      <c r="F48" s="22">
        <v>0.78288810999999414</v>
      </c>
      <c r="G48" s="22">
        <v>0.78288810999999414</v>
      </c>
      <c r="H48" s="22">
        <v>0.70164199999999399</v>
      </c>
      <c r="I48" s="22">
        <v>8.1246110000000107E-2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3" t="s">
        <v>23</v>
      </c>
      <c r="D49" s="21">
        <v>4842.4628573074942</v>
      </c>
      <c r="E49" s="21">
        <v>3338.2830087300754</v>
      </c>
      <c r="F49" s="21">
        <v>628.68041774937092</v>
      </c>
      <c r="G49" s="21">
        <v>632.05014179813418</v>
      </c>
      <c r="H49" s="21">
        <v>-8.7909936199995027</v>
      </c>
      <c r="I49" s="21">
        <v>640.84113541813372</v>
      </c>
      <c r="J49" s="21">
        <v>15.753401707576579</v>
      </c>
      <c r="K49" s="21">
        <v>-19.123125756339903</v>
      </c>
      <c r="L49" s="21">
        <v>-33.708560154423282</v>
      </c>
      <c r="M49" s="21">
        <v>909.20799098247142</v>
      </c>
      <c r="N49" s="21">
        <v>-1555.330158510277</v>
      </c>
      <c r="O49" s="53"/>
      <c r="P49" s="53"/>
      <c r="Q49" s="53"/>
      <c r="R49" s="53"/>
    </row>
    <row r="50" spans="2:18" s="52" customFormat="1" ht="12.75" x14ac:dyDescent="0.25">
      <c r="B50" s="31"/>
      <c r="C50" s="32" t="s">
        <v>20</v>
      </c>
      <c r="D50" s="33">
        <v>3280.7454658100164</v>
      </c>
      <c r="E50" s="33">
        <v>3203.4062118951688</v>
      </c>
      <c r="F50" s="33">
        <v>18.746738680706393</v>
      </c>
      <c r="G50" s="33">
        <v>44.930848137942206</v>
      </c>
      <c r="H50" s="33">
        <v>0</v>
      </c>
      <c r="I50" s="33">
        <v>44.930848137942206</v>
      </c>
      <c r="J50" s="33">
        <v>-14.094373548456668</v>
      </c>
      <c r="K50" s="33">
        <v>-12.089735908779149</v>
      </c>
      <c r="L50" s="33">
        <v>56.927047900000012</v>
      </c>
      <c r="M50" s="33">
        <v>1.665467334140708</v>
      </c>
      <c r="N50" s="33">
        <v>-1548.8825654916109</v>
      </c>
      <c r="O50" s="53"/>
      <c r="P50" s="53"/>
      <c r="Q50" s="53"/>
      <c r="R50" s="53"/>
    </row>
    <row r="51" spans="2:18" s="55" customFormat="1" ht="12.75" x14ac:dyDescent="0.25">
      <c r="B51" s="39"/>
      <c r="C51" s="37" t="s">
        <v>25</v>
      </c>
      <c r="D51" s="38">
        <v>1561.7173914974787</v>
      </c>
      <c r="E51" s="38">
        <v>134.87679683490671</v>
      </c>
      <c r="F51" s="38">
        <v>609.93367906866445</v>
      </c>
      <c r="G51" s="38">
        <v>587.11929366019194</v>
      </c>
      <c r="H51" s="38">
        <v>-8.7909936199995027</v>
      </c>
      <c r="I51" s="38">
        <v>595.91028728019148</v>
      </c>
      <c r="J51" s="38">
        <v>29.847775256033252</v>
      </c>
      <c r="K51" s="38">
        <v>-7.0333898475607528</v>
      </c>
      <c r="L51" s="38">
        <v>-90.635608054423287</v>
      </c>
      <c r="M51" s="38">
        <v>907.54252364833076</v>
      </c>
      <c r="N51" s="38">
        <v>-6.4475930186660619</v>
      </c>
      <c r="O51" s="53"/>
      <c r="P51" s="53"/>
      <c r="Q51" s="53"/>
      <c r="R51" s="53"/>
    </row>
    <row r="52" spans="2:18" s="57" customFormat="1" ht="12.75" x14ac:dyDescent="0.25">
      <c r="B52" s="10" t="s">
        <v>37</v>
      </c>
      <c r="C52" s="10"/>
      <c r="D52" s="40">
        <v>-18325.635910797253</v>
      </c>
      <c r="E52" s="41">
        <v>-5996.0903667739058</v>
      </c>
      <c r="F52" s="41">
        <v>1645.0455744480214</v>
      </c>
      <c r="G52" s="41">
        <v>1095.69503175926</v>
      </c>
      <c r="H52" s="41">
        <v>696.33803981983692</v>
      </c>
      <c r="I52" s="41">
        <v>399.35699193942173</v>
      </c>
      <c r="J52" s="41">
        <v>460.65024008405976</v>
      </c>
      <c r="K52" s="41">
        <v>88.700302604700482</v>
      </c>
      <c r="L52" s="41">
        <v>2248.3900796488952</v>
      </c>
      <c r="M52" s="41">
        <v>-16222.981198120262</v>
      </c>
      <c r="N52" s="41">
        <v>18325.644896307254</v>
      </c>
      <c r="O52" s="56"/>
    </row>
    <row r="53" spans="2:18" s="55" customFormat="1" ht="12.75" x14ac:dyDescent="0.25">
      <c r="B53" s="52"/>
      <c r="C53" s="52"/>
      <c r="D53" s="58"/>
      <c r="E53" s="59"/>
      <c r="F53" s="59"/>
      <c r="G53" s="60"/>
      <c r="H53" s="60"/>
      <c r="I53" s="60"/>
      <c r="J53" s="60"/>
      <c r="K53" s="60"/>
      <c r="L53" s="59"/>
      <c r="M53" s="59"/>
      <c r="N53" s="60"/>
    </row>
    <row r="54" spans="2:18" ht="15" hidden="1" customHeight="1" x14ac:dyDescent="0.25">
      <c r="B54" s="11"/>
      <c r="D54" s="23">
        <f>D52+N52-F8</f>
        <v>8.9855100013664924E-3</v>
      </c>
      <c r="E54" s="24"/>
      <c r="F54" s="24"/>
      <c r="G54" s="25"/>
      <c r="H54" s="25"/>
      <c r="I54" s="25"/>
      <c r="J54" s="25"/>
      <c r="K54" s="25"/>
      <c r="L54" s="24"/>
      <c r="M54" s="24"/>
      <c r="N54" s="25"/>
    </row>
    <row r="55" spans="2:18" hidden="1" x14ac:dyDescent="0.25">
      <c r="D55" s="16"/>
      <c r="E55" s="17"/>
    </row>
    <row r="56" spans="2:18" hidden="1" x14ac:dyDescent="0.25">
      <c r="D56" s="15"/>
    </row>
    <row r="57" spans="2:18" ht="11.25" customHeight="1" x14ac:dyDescent="0.25"/>
  </sheetData>
  <mergeCells count="8">
    <mergeCell ref="D2:D4"/>
    <mergeCell ref="E2:E4"/>
    <mergeCell ref="L2:L4"/>
    <mergeCell ref="M2:M4"/>
    <mergeCell ref="N2:N4"/>
    <mergeCell ref="F3:F4"/>
    <mergeCell ref="J3:J4"/>
    <mergeCell ref="K3:K4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5C9E-6C20-4D75-8591-8A2AD380F142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60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526.05093820873253</v>
      </c>
      <c r="E7" s="18">
        <f t="shared" ref="E7:N7" si="0">+E8+E11+E15+E18+E21+E22+E26+E27</f>
        <v>4208.6589124506436</v>
      </c>
      <c r="F7" s="18">
        <f t="shared" si="0"/>
        <v>3375.7155111074871</v>
      </c>
      <c r="G7" s="18">
        <f t="shared" si="0"/>
        <v>3636.797957679611</v>
      </c>
      <c r="H7" s="18">
        <f t="shared" si="0"/>
        <v>-937.22821912999689</v>
      </c>
      <c r="I7" s="18">
        <f t="shared" si="0"/>
        <v>4574.0261768096079</v>
      </c>
      <c r="J7" s="18">
        <f t="shared" si="0"/>
        <v>-214.68160706755901</v>
      </c>
      <c r="K7" s="18">
        <f t="shared" si="0"/>
        <v>-46.400839504567493</v>
      </c>
      <c r="L7" s="18">
        <f t="shared" si="0"/>
        <v>-5578.3320754818496</v>
      </c>
      <c r="M7" s="18">
        <f t="shared" si="0"/>
        <v>-1479.9914098675481</v>
      </c>
      <c r="N7" s="19">
        <f t="shared" si="0"/>
        <v>9774.3578231283391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-106.89205348</v>
      </c>
      <c r="E8" s="20">
        <v>0</v>
      </c>
      <c r="F8" s="20">
        <v>-106.89205348</v>
      </c>
      <c r="G8" s="20">
        <v>-106.89205348</v>
      </c>
      <c r="H8" s="20">
        <v>-106.89205348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-106.89205348</v>
      </c>
      <c r="E10" s="33">
        <v>0</v>
      </c>
      <c r="F10" s="33">
        <v>-106.89205348</v>
      </c>
      <c r="G10" s="33">
        <v>-106.89205348</v>
      </c>
      <c r="H10" s="33">
        <v>-106.89205348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-19686.333312338244</v>
      </c>
      <c r="E11" s="21">
        <v>1210.1356065464136</v>
      </c>
      <c r="F11" s="21">
        <v>-11457.741052934505</v>
      </c>
      <c r="G11" s="21">
        <v>-11218.532007947568</v>
      </c>
      <c r="H11" s="21">
        <v>-9856.7954094699999</v>
      </c>
      <c r="I11" s="21">
        <v>-1361.7365984775688</v>
      </c>
      <c r="J11" s="21">
        <v>-148.17824838614635</v>
      </c>
      <c r="K11" s="21">
        <v>-91.030796600791291</v>
      </c>
      <c r="L11" s="21">
        <v>-7260.0134383479199</v>
      </c>
      <c r="M11" s="21">
        <v>-2178.7144276022327</v>
      </c>
      <c r="N11" s="21">
        <v>-282.72319655850112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-5191.5719936527048</v>
      </c>
      <c r="E12" s="33">
        <v>1170.53648075001</v>
      </c>
      <c r="F12" s="33">
        <v>300.35167321910995</v>
      </c>
      <c r="G12" s="33">
        <v>330.81964241927091</v>
      </c>
      <c r="H12" s="33">
        <v>-58.803907159999994</v>
      </c>
      <c r="I12" s="33">
        <v>389.6235495792709</v>
      </c>
      <c r="J12" s="33">
        <v>-19.010070670080474</v>
      </c>
      <c r="K12" s="33">
        <v>-11.457898530080476</v>
      </c>
      <c r="L12" s="33">
        <v>0</v>
      </c>
      <c r="M12" s="33">
        <v>-6662.4601476218249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-27363.055482682019</v>
      </c>
      <c r="E13" s="33">
        <v>-2259.1116986221127</v>
      </c>
      <c r="F13" s="33">
        <v>-19331.014082304442</v>
      </c>
      <c r="G13" s="33">
        <v>-19104.75343689794</v>
      </c>
      <c r="H13" s="33">
        <v>-16845.838204700001</v>
      </c>
      <c r="I13" s="33">
        <v>-2258.9152321979377</v>
      </c>
      <c r="J13" s="33">
        <v>-184.02282776099457</v>
      </c>
      <c r="K13" s="33">
        <v>-42.237817645510901</v>
      </c>
      <c r="L13" s="33">
        <v>-7370.3624905379193</v>
      </c>
      <c r="M13" s="33">
        <v>1597.4327887824538</v>
      </c>
      <c r="N13" s="33">
        <v>108.14889739157177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12868.294163996485</v>
      </c>
      <c r="E14" s="35">
        <v>2298.7108244185165</v>
      </c>
      <c r="F14" s="35">
        <v>7572.9213561508268</v>
      </c>
      <c r="G14" s="35">
        <v>7555.401786531098</v>
      </c>
      <c r="H14" s="35">
        <v>7047.8467023900002</v>
      </c>
      <c r="I14" s="35">
        <v>507.55508414109812</v>
      </c>
      <c r="J14" s="35">
        <v>54.854650044928704</v>
      </c>
      <c r="K14" s="35">
        <v>-37.335080425199919</v>
      </c>
      <c r="L14" s="35">
        <v>110.34905219000001</v>
      </c>
      <c r="M14" s="35">
        <v>2886.3129312371393</v>
      </c>
      <c r="N14" s="35">
        <v>-390.87209395007289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19255.349486338935</v>
      </c>
      <c r="E15" s="21">
        <v>829.51720208999905</v>
      </c>
      <c r="F15" s="21">
        <v>18425.832284248936</v>
      </c>
      <c r="G15" s="21">
        <v>18174.796717338933</v>
      </c>
      <c r="H15" s="21">
        <v>11785.254422920003</v>
      </c>
      <c r="I15" s="21">
        <v>6389.5422944189322</v>
      </c>
      <c r="J15" s="21">
        <v>53.601556000000073</v>
      </c>
      <c r="K15" s="21">
        <v>197.43401090999987</v>
      </c>
      <c r="L15" s="21">
        <v>0</v>
      </c>
      <c r="M15" s="21">
        <v>0</v>
      </c>
      <c r="N15" s="21">
        <v>-1050.7864972021907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7463.7945932089315</v>
      </c>
      <c r="E16" s="33">
        <v>829.51720208999905</v>
      </c>
      <c r="F16" s="33">
        <v>6634.2773911189324</v>
      </c>
      <c r="G16" s="33">
        <v>6383.2418242089325</v>
      </c>
      <c r="H16" s="33">
        <v>-6.3004702100000012</v>
      </c>
      <c r="I16" s="33">
        <v>6389.5422944189322</v>
      </c>
      <c r="J16" s="33">
        <v>53.601556000000073</v>
      </c>
      <c r="K16" s="33">
        <v>197.43401090999987</v>
      </c>
      <c r="L16" s="33">
        <v>0</v>
      </c>
      <c r="M16" s="33">
        <v>0</v>
      </c>
      <c r="N16" s="33">
        <v>1.5482608695652178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11791.554893130004</v>
      </c>
      <c r="E17" s="35">
        <v>0</v>
      </c>
      <c r="F17" s="35">
        <v>11791.554893130004</v>
      </c>
      <c r="G17" s="35">
        <v>11791.554893130004</v>
      </c>
      <c r="H17" s="35">
        <v>11791.554893130004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-1052.3347580717559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-1015.7946538964553</v>
      </c>
      <c r="E18" s="21">
        <v>787.05420367608758</v>
      </c>
      <c r="F18" s="21">
        <v>-2906.0295420571915</v>
      </c>
      <c r="G18" s="21">
        <v>-2691.1427554265429</v>
      </c>
      <c r="H18" s="21">
        <v>-2778.4752060400001</v>
      </c>
      <c r="I18" s="21">
        <v>87.332450613457013</v>
      </c>
      <c r="J18" s="21">
        <v>-215.23082062536889</v>
      </c>
      <c r="K18" s="21">
        <v>0.34403399472071544</v>
      </c>
      <c r="L18" s="21">
        <v>1107.1621806389701</v>
      </c>
      <c r="M18" s="21">
        <v>-3.9814961543214564</v>
      </c>
      <c r="N18" s="21">
        <v>6668.1850721008814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-1828.1897270051215</v>
      </c>
      <c r="E19" s="33">
        <v>-17.570221436367518</v>
      </c>
      <c r="F19" s="33">
        <v>-2987.8670218606485</v>
      </c>
      <c r="G19" s="33">
        <v>-2777.84455123</v>
      </c>
      <c r="H19" s="33">
        <v>-2777.84455123</v>
      </c>
      <c r="I19" s="33">
        <v>0</v>
      </c>
      <c r="J19" s="33">
        <v>-210.36650462536886</v>
      </c>
      <c r="K19" s="33">
        <v>0.34403399472071544</v>
      </c>
      <c r="L19" s="33">
        <v>1178.3817043734507</v>
      </c>
      <c r="M19" s="33">
        <v>-1.1341880815564676</v>
      </c>
      <c r="N19" s="33">
        <v>5.9995108695652188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812.39507310866634</v>
      </c>
      <c r="E20" s="35">
        <v>804.62442511245501</v>
      </c>
      <c r="F20" s="35">
        <v>81.837479803457015</v>
      </c>
      <c r="G20" s="35">
        <v>86.701795803457017</v>
      </c>
      <c r="H20" s="35">
        <v>-0.63065481000000001</v>
      </c>
      <c r="I20" s="35">
        <v>87.332450613457013</v>
      </c>
      <c r="J20" s="35">
        <v>-4.864316000000005</v>
      </c>
      <c r="K20" s="35">
        <v>0</v>
      </c>
      <c r="L20" s="35">
        <v>-71.219523734480646</v>
      </c>
      <c r="M20" s="35">
        <v>-2.8473080727649887</v>
      </c>
      <c r="N20" s="35">
        <v>6662.1855612313166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1278.859241477262</v>
      </c>
      <c r="E21" s="22">
        <v>97.558017945277442</v>
      </c>
      <c r="F21" s="22">
        <v>-10.309246109752099</v>
      </c>
      <c r="G21" s="22">
        <v>3.9714621932148253</v>
      </c>
      <c r="H21" s="22">
        <v>0</v>
      </c>
      <c r="I21" s="22">
        <v>3.9714621932148253</v>
      </c>
      <c r="J21" s="22">
        <v>1.5477410764129509</v>
      </c>
      <c r="K21" s="22">
        <v>-15.828449379379876</v>
      </c>
      <c r="L21" s="22">
        <v>493.3546931344008</v>
      </c>
      <c r="M21" s="22">
        <v>698.25577650733578</v>
      </c>
      <c r="N21" s="22">
        <v>3741.6977694426569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-32.909748813819448</v>
      </c>
      <c r="E22" s="21">
        <v>-74.893774742761991</v>
      </c>
      <c r="F22" s="21">
        <v>-75.905941320651877</v>
      </c>
      <c r="G22" s="21">
        <v>1.7711056093480777</v>
      </c>
      <c r="H22" s="21">
        <v>0</v>
      </c>
      <c r="I22" s="21">
        <v>1.7711056093480777</v>
      </c>
      <c r="J22" s="21">
        <v>0</v>
      </c>
      <c r="K22" s="21">
        <v>-77.67704692999996</v>
      </c>
      <c r="L22" s="21">
        <v>0</v>
      </c>
      <c r="M22" s="21">
        <v>117.88996724959443</v>
      </c>
      <c r="N22" s="21">
        <v>-26.207039135624022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-77.67704692999996</v>
      </c>
      <c r="E23" s="33">
        <v>0</v>
      </c>
      <c r="F23" s="33">
        <v>-77.67704692999996</v>
      </c>
      <c r="G23" s="33">
        <v>0</v>
      </c>
      <c r="H23" s="33">
        <v>0</v>
      </c>
      <c r="I23" s="33">
        <v>0</v>
      </c>
      <c r="J23" s="33">
        <v>0</v>
      </c>
      <c r="K23" s="33">
        <v>-77.67704692999996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6.7539920900001107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6.7539920900001107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38.013306026180416</v>
      </c>
      <c r="E25" s="35">
        <v>-74.893774742761991</v>
      </c>
      <c r="F25" s="35">
        <v>1.7711056093480777</v>
      </c>
      <c r="G25" s="35">
        <v>1.7711056093480777</v>
      </c>
      <c r="H25" s="35">
        <v>0</v>
      </c>
      <c r="I25" s="35">
        <v>1.7711056093480777</v>
      </c>
      <c r="J25" s="35">
        <v>0</v>
      </c>
      <c r="K25" s="35">
        <v>0</v>
      </c>
      <c r="L25" s="35">
        <v>0</v>
      </c>
      <c r="M25" s="35">
        <v>111.13597515959432</v>
      </c>
      <c r="N25" s="35">
        <v>-26.207039135624022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1.3673571299999998</v>
      </c>
      <c r="E26" s="22">
        <v>0</v>
      </c>
      <c r="F26" s="22">
        <v>1.3673571299999998</v>
      </c>
      <c r="G26" s="22">
        <v>1.3673571299999998</v>
      </c>
      <c r="H26" s="22">
        <v>0</v>
      </c>
      <c r="I26" s="22">
        <v>1.3673571299999998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832.40462179105543</v>
      </c>
      <c r="E27" s="21">
        <v>1359.2876569356279</v>
      </c>
      <c r="F27" s="21">
        <v>-494.60629436934801</v>
      </c>
      <c r="G27" s="21">
        <v>-528.54186773777428</v>
      </c>
      <c r="H27" s="21">
        <v>19.680026940000005</v>
      </c>
      <c r="I27" s="21">
        <v>-548.22189467777434</v>
      </c>
      <c r="J27" s="21">
        <v>93.578164867543265</v>
      </c>
      <c r="K27" s="21">
        <v>-59.642591499116953</v>
      </c>
      <c r="L27" s="21">
        <v>81.164489092699483</v>
      </c>
      <c r="M27" s="21">
        <v>-113.44122986792391</v>
      </c>
      <c r="N27" s="21">
        <v>724.19171448111842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370.52437218793443</v>
      </c>
      <c r="E28" s="33">
        <v>570.48085383063835</v>
      </c>
      <c r="F28" s="33">
        <v>-214.76320683234746</v>
      </c>
      <c r="G28" s="33">
        <v>-267.1386586967248</v>
      </c>
      <c r="H28" s="33">
        <v>0</v>
      </c>
      <c r="I28" s="33">
        <v>-267.1386586967248</v>
      </c>
      <c r="J28" s="33">
        <v>57.267774675375264</v>
      </c>
      <c r="K28" s="33">
        <v>-4.8923228109979666</v>
      </c>
      <c r="L28" s="33">
        <v>5.2503590000000004</v>
      </c>
      <c r="M28" s="33">
        <v>9.556366189643521</v>
      </c>
      <c r="N28" s="33">
        <v>879.47072506219968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461.88024960312111</v>
      </c>
      <c r="E29" s="38">
        <v>788.80680310498951</v>
      </c>
      <c r="F29" s="38">
        <v>-279.84308753700049</v>
      </c>
      <c r="G29" s="38">
        <v>-261.40320904104954</v>
      </c>
      <c r="H29" s="38">
        <v>19.680026940000005</v>
      </c>
      <c r="I29" s="38">
        <v>-281.08323598104954</v>
      </c>
      <c r="J29" s="38">
        <v>36.310390192168008</v>
      </c>
      <c r="K29" s="38">
        <v>-54.750268688118986</v>
      </c>
      <c r="L29" s="38">
        <v>75.914130092699509</v>
      </c>
      <c r="M29" s="38">
        <v>-122.99759605756742</v>
      </c>
      <c r="N29" s="38">
        <v>-155.27901058108128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16303.998271759008</v>
      </c>
      <c r="E30" s="18">
        <f t="shared" ref="E30:M30" si="1">E34+E38+E41+E44+E49+E50+E45</f>
        <v>6886.8957027427168</v>
      </c>
      <c r="F30" s="18">
        <f t="shared" si="1"/>
        <v>3250.1225990396642</v>
      </c>
      <c r="G30" s="18">
        <f t="shared" si="1"/>
        <v>3106.3159530985963</v>
      </c>
      <c r="H30" s="18">
        <f t="shared" si="1"/>
        <v>-464.54983992353885</v>
      </c>
      <c r="I30" s="18">
        <f t="shared" si="1"/>
        <v>3570.8657930221357</v>
      </c>
      <c r="J30" s="18">
        <f t="shared" si="1"/>
        <v>146.29067190295495</v>
      </c>
      <c r="K30" s="18">
        <f t="shared" si="1"/>
        <v>-2.4840259618884701</v>
      </c>
      <c r="L30" s="18">
        <f t="shared" si="1"/>
        <v>7428.3687253673916</v>
      </c>
      <c r="M30" s="18">
        <f t="shared" si="1"/>
        <v>-1261.3887553907634</v>
      </c>
      <c r="N30" s="19">
        <f>N34+N38+N41+N44+N49+N50+N45+N31</f>
        <v>-6003.5895104219353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-106.89205348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-106.89205348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-448.10416116618489</v>
      </c>
      <c r="E34" s="21">
        <v>0</v>
      </c>
      <c r="F34" s="21">
        <v>-448.10416116618489</v>
      </c>
      <c r="G34" s="21">
        <v>-448.10416116618489</v>
      </c>
      <c r="H34" s="21">
        <v>-5926.0257732735481</v>
      </c>
      <c r="I34" s="21">
        <v>5477.9216121073632</v>
      </c>
      <c r="J34" s="21">
        <v>0</v>
      </c>
      <c r="K34" s="21">
        <v>0</v>
      </c>
      <c r="L34" s="21">
        <v>0</v>
      </c>
      <c r="M34" s="21">
        <v>0</v>
      </c>
      <c r="N34" s="21">
        <v>-19520.952347730563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3712.2605818299926</v>
      </c>
      <c r="E35" s="33">
        <v>0</v>
      </c>
      <c r="F35" s="33">
        <v>3712.2605818299926</v>
      </c>
      <c r="G35" s="33">
        <v>3712.2605818299926</v>
      </c>
      <c r="H35" s="33">
        <v>3712.2605818299926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-8903.8325754826983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-8988.117293018875</v>
      </c>
      <c r="E36" s="33">
        <v>0</v>
      </c>
      <c r="F36" s="33">
        <v>-8988.117293018875</v>
      </c>
      <c r="G36" s="33">
        <v>-8988.117293018875</v>
      </c>
      <c r="H36" s="33">
        <v>-9653.6193203799394</v>
      </c>
      <c r="I36" s="33">
        <v>665.50202736106485</v>
      </c>
      <c r="J36" s="33">
        <v>0</v>
      </c>
      <c r="K36" s="33">
        <v>0</v>
      </c>
      <c r="L36" s="33">
        <v>0</v>
      </c>
      <c r="M36" s="33">
        <v>0</v>
      </c>
      <c r="N36" s="33">
        <v>-18266.789292271576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4827.7525500226975</v>
      </c>
      <c r="E37" s="35">
        <v>0</v>
      </c>
      <c r="F37" s="35">
        <v>4827.7525500226975</v>
      </c>
      <c r="G37" s="35">
        <v>4827.7525500226975</v>
      </c>
      <c r="H37" s="35">
        <v>15.33296527639888</v>
      </c>
      <c r="I37" s="35">
        <v>4812.4195847462988</v>
      </c>
      <c r="J37" s="35">
        <v>0</v>
      </c>
      <c r="K37" s="35">
        <v>0</v>
      </c>
      <c r="L37" s="35">
        <v>0</v>
      </c>
      <c r="M37" s="35">
        <v>0</v>
      </c>
      <c r="N37" s="35">
        <v>7649.6695200237118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5979.1394566670206</v>
      </c>
      <c r="E38" s="21">
        <v>-1053.1294484225359</v>
      </c>
      <c r="F38" s="21">
        <v>5552.7598015699932</v>
      </c>
      <c r="G38" s="21">
        <v>5552.7598015699932</v>
      </c>
      <c r="H38" s="21">
        <v>5556.3413531200094</v>
      </c>
      <c r="I38" s="21">
        <v>-3.5815515500164627</v>
      </c>
      <c r="J38" s="21">
        <v>0</v>
      </c>
      <c r="K38" s="21">
        <v>0</v>
      </c>
      <c r="L38" s="21">
        <v>1479.5091035195642</v>
      </c>
      <c r="M38" s="21">
        <v>0</v>
      </c>
      <c r="N38" s="21">
        <v>12225.423532469724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7466.4971308787772</v>
      </c>
      <c r="E39" s="33">
        <v>-4.3762419007965461</v>
      </c>
      <c r="F39" s="33">
        <v>5556.3413531200094</v>
      </c>
      <c r="G39" s="33">
        <v>5556.3413531200094</v>
      </c>
      <c r="H39" s="33">
        <v>5556.3413531200094</v>
      </c>
      <c r="I39" s="33">
        <v>0</v>
      </c>
      <c r="J39" s="33">
        <v>0</v>
      </c>
      <c r="K39" s="33">
        <v>0</v>
      </c>
      <c r="L39" s="33">
        <v>1914.5320196595644</v>
      </c>
      <c r="M39" s="33">
        <v>0</v>
      </c>
      <c r="N39" s="33">
        <v>-1.1542768002808057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-1487.3576742117559</v>
      </c>
      <c r="E40" s="35">
        <v>-1048.7532065217395</v>
      </c>
      <c r="F40" s="35">
        <v>-3.5815515500164627</v>
      </c>
      <c r="G40" s="35">
        <v>-3.5815515500164627</v>
      </c>
      <c r="H40" s="35">
        <v>0</v>
      </c>
      <c r="I40" s="35">
        <v>-3.5815515500164627</v>
      </c>
      <c r="J40" s="35">
        <v>0</v>
      </c>
      <c r="K40" s="35">
        <v>0</v>
      </c>
      <c r="L40" s="35">
        <v>-435.02291614000001</v>
      </c>
      <c r="M40" s="35">
        <v>0</v>
      </c>
      <c r="N40" s="35">
        <v>12226.577809270004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4827.5967838370279</v>
      </c>
      <c r="E41" s="21">
        <v>2129.3488039728463</v>
      </c>
      <c r="F41" s="21">
        <v>-1626.0923195920968</v>
      </c>
      <c r="G41" s="21">
        <v>-1719.807430728343</v>
      </c>
      <c r="H41" s="21">
        <v>-108.02253136</v>
      </c>
      <c r="I41" s="21">
        <v>-1611.7848993683431</v>
      </c>
      <c r="J41" s="21">
        <v>93.715111136245582</v>
      </c>
      <c r="K41" s="21">
        <v>0</v>
      </c>
      <c r="L41" s="21">
        <v>5492.7623923478277</v>
      </c>
      <c r="M41" s="21">
        <v>-1168.4220928915493</v>
      </c>
      <c r="N41" s="21">
        <v>824.79363436739959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-1816.615730405264</v>
      </c>
      <c r="E42" s="33">
        <v>1374.0501401588331</v>
      </c>
      <c r="F42" s="33">
        <v>-2798.1343956461847</v>
      </c>
      <c r="G42" s="33">
        <v>-2777.68819265</v>
      </c>
      <c r="H42" s="33">
        <v>0</v>
      </c>
      <c r="I42" s="33">
        <v>-2777.68819265</v>
      </c>
      <c r="J42" s="33">
        <v>-20.446202996184855</v>
      </c>
      <c r="K42" s="33">
        <v>0</v>
      </c>
      <c r="L42" s="33">
        <v>0</v>
      </c>
      <c r="M42" s="33">
        <v>-392.53147491791253</v>
      </c>
      <c r="N42" s="33">
        <v>-5.5744857302919684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6644.2125142422919</v>
      </c>
      <c r="E43" s="35">
        <v>755.29866381401325</v>
      </c>
      <c r="F43" s="35">
        <v>1172.0420760540878</v>
      </c>
      <c r="G43" s="35">
        <v>1057.8807619216573</v>
      </c>
      <c r="H43" s="35">
        <v>-108.02253136</v>
      </c>
      <c r="I43" s="35">
        <v>1165.9032932816572</v>
      </c>
      <c r="J43" s="35">
        <v>114.16131413243045</v>
      </c>
      <c r="K43" s="35">
        <v>0</v>
      </c>
      <c r="L43" s="35">
        <v>5492.7623923478277</v>
      </c>
      <c r="M43" s="35">
        <v>-775.89061797363684</v>
      </c>
      <c r="N43" s="35">
        <v>830.36812009769153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4905.5910444027049</v>
      </c>
      <c r="E44" s="22">
        <v>4768.792082749299</v>
      </c>
      <c r="F44" s="22">
        <v>136.79896165340585</v>
      </c>
      <c r="G44" s="22">
        <v>4.7811284250001584</v>
      </c>
      <c r="H44" s="22">
        <v>0</v>
      </c>
      <c r="I44" s="22">
        <v>4.7811284250001584</v>
      </c>
      <c r="J44" s="22">
        <v>95.625898993790258</v>
      </c>
      <c r="K44" s="22">
        <v>36.39193423461542</v>
      </c>
      <c r="L44" s="22">
        <v>0</v>
      </c>
      <c r="M44" s="22">
        <v>0</v>
      </c>
      <c r="N44" s="22">
        <v>114.96596651721384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18.560258980556497</v>
      </c>
      <c r="E45" s="21">
        <v>0</v>
      </c>
      <c r="F45" s="21">
        <v>18.560258980556497</v>
      </c>
      <c r="G45" s="21">
        <v>0</v>
      </c>
      <c r="H45" s="21">
        <v>0</v>
      </c>
      <c r="I45" s="21">
        <v>0</v>
      </c>
      <c r="J45" s="21">
        <v>0</v>
      </c>
      <c r="K45" s="21">
        <v>18.560258980556497</v>
      </c>
      <c r="L45" s="21">
        <v>0</v>
      </c>
      <c r="M45" s="21">
        <v>0</v>
      </c>
      <c r="N45" s="21">
        <v>-77.67704692999996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-77.67704692999996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6.7539920900001107</v>
      </c>
      <c r="E47" s="33">
        <v>0</v>
      </c>
      <c r="F47" s="33">
        <v>6.7539920900001107</v>
      </c>
      <c r="G47" s="33">
        <v>0</v>
      </c>
      <c r="H47" s="33">
        <v>0</v>
      </c>
      <c r="I47" s="33">
        <v>0</v>
      </c>
      <c r="J47" s="33">
        <v>0</v>
      </c>
      <c r="K47" s="33">
        <v>6.7539920900001107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11.806266890556387</v>
      </c>
      <c r="E48" s="35">
        <v>0</v>
      </c>
      <c r="F48" s="35">
        <v>11.806266890556387</v>
      </c>
      <c r="G48" s="35">
        <v>0</v>
      </c>
      <c r="H48" s="35">
        <v>0</v>
      </c>
      <c r="I48" s="35">
        <v>0</v>
      </c>
      <c r="J48" s="35">
        <v>0</v>
      </c>
      <c r="K48" s="35">
        <v>11.806266890556387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1.3673571299999998</v>
      </c>
      <c r="E49" s="22">
        <v>0</v>
      </c>
      <c r="F49" s="22">
        <v>1.3673571299999998</v>
      </c>
      <c r="G49" s="22">
        <v>1.3673571299999998</v>
      </c>
      <c r="H49" s="22">
        <v>1.3673571299999998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1019.847531907883</v>
      </c>
      <c r="E50" s="21">
        <v>1041.8842644431074</v>
      </c>
      <c r="F50" s="21">
        <v>-385.16729953601015</v>
      </c>
      <c r="G50" s="21">
        <v>-284.6807421318689</v>
      </c>
      <c r="H50" s="21">
        <v>11.789754459999839</v>
      </c>
      <c r="I50" s="21">
        <v>-296.47049659186871</v>
      </c>
      <c r="J50" s="21">
        <v>-43.050338227080871</v>
      </c>
      <c r="K50" s="21">
        <v>-57.436219177060387</v>
      </c>
      <c r="L50" s="21">
        <v>456.0972294999998</v>
      </c>
      <c r="M50" s="21">
        <v>-92.966662499214209</v>
      </c>
      <c r="N50" s="21">
        <v>536.748804364291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714.98039433375629</v>
      </c>
      <c r="E51" s="33">
        <v>870.59005410161637</v>
      </c>
      <c r="F51" s="33">
        <v>56.110395728083589</v>
      </c>
      <c r="G51" s="33">
        <v>26.165350426051599</v>
      </c>
      <c r="H51" s="33">
        <v>0</v>
      </c>
      <c r="I51" s="33">
        <v>26.165350426051599</v>
      </c>
      <c r="J51" s="33">
        <v>15.308160348841792</v>
      </c>
      <c r="K51" s="33">
        <v>14.636884953190199</v>
      </c>
      <c r="L51" s="33">
        <v>-287.29311600000005</v>
      </c>
      <c r="M51" s="33">
        <v>75.5730605040564</v>
      </c>
      <c r="N51" s="33">
        <v>535.0147029163777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304.86713757412633</v>
      </c>
      <c r="E52" s="38">
        <v>171.29421034149098</v>
      </c>
      <c r="F52" s="38">
        <v>-441.27769526409384</v>
      </c>
      <c r="G52" s="38">
        <v>-310.84609255792054</v>
      </c>
      <c r="H52" s="38">
        <v>11.789754459999839</v>
      </c>
      <c r="I52" s="38">
        <v>-322.63584701792036</v>
      </c>
      <c r="J52" s="38">
        <v>-58.358498575922667</v>
      </c>
      <c r="K52" s="38">
        <v>-72.073104130250584</v>
      </c>
      <c r="L52" s="38">
        <v>743.39034549999985</v>
      </c>
      <c r="M52" s="38">
        <v>-168.53972300327061</v>
      </c>
      <c r="N52" s="38">
        <v>1.7341014479133232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-15777.947333550275</v>
      </c>
      <c r="E53" s="41">
        <f t="shared" si="2"/>
        <v>-2678.2367902920732</v>
      </c>
      <c r="F53" s="41">
        <f t="shared" si="2"/>
        <v>125.59291206782291</v>
      </c>
      <c r="G53" s="41">
        <f t="shared" si="2"/>
        <v>530.48200458101473</v>
      </c>
      <c r="H53" s="41">
        <f t="shared" si="2"/>
        <v>-472.67837920645803</v>
      </c>
      <c r="I53" s="41">
        <f t="shared" si="2"/>
        <v>1003.1603837874723</v>
      </c>
      <c r="J53" s="41">
        <f t="shared" si="2"/>
        <v>-360.97227897051397</v>
      </c>
      <c r="K53" s="41">
        <f t="shared" si="2"/>
        <v>-43.916813542679023</v>
      </c>
      <c r="L53" s="41">
        <f t="shared" si="2"/>
        <v>-13006.700800849241</v>
      </c>
      <c r="M53" s="41">
        <f t="shared" si="2"/>
        <v>-218.60265447678466</v>
      </c>
      <c r="N53" s="65">
        <f t="shared" si="2"/>
        <v>15777.947333550273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6B76-3F46-4E69-93BE-F43DCE033197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61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23803.104269251624</v>
      </c>
      <c r="E7" s="18">
        <f t="shared" ref="E7:N7" si="0">+E8+E11+E15+E18+E21+E22+E26+E27</f>
        <v>2513.7998606996721</v>
      </c>
      <c r="F7" s="18">
        <f t="shared" si="0"/>
        <v>19644.743213821064</v>
      </c>
      <c r="G7" s="18">
        <f t="shared" si="0"/>
        <v>18946.296399883915</v>
      </c>
      <c r="H7" s="18">
        <f t="shared" si="0"/>
        <v>14304.156316389975</v>
      </c>
      <c r="I7" s="18">
        <f t="shared" si="0"/>
        <v>4642.1400834939386</v>
      </c>
      <c r="J7" s="18">
        <f t="shared" si="0"/>
        <v>417.2862971777754</v>
      </c>
      <c r="K7" s="18">
        <f t="shared" si="0"/>
        <v>281.16051675937854</v>
      </c>
      <c r="L7" s="18">
        <f t="shared" si="0"/>
        <v>7421.4748220682577</v>
      </c>
      <c r="M7" s="18">
        <f t="shared" si="0"/>
        <v>-5776.9136273373697</v>
      </c>
      <c r="N7" s="19">
        <f t="shared" si="0"/>
        <v>13690.490435190597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109.48601053</v>
      </c>
      <c r="E8" s="20">
        <v>0</v>
      </c>
      <c r="F8" s="20">
        <v>109.48601053</v>
      </c>
      <c r="G8" s="20">
        <v>109.48601053</v>
      </c>
      <c r="H8" s="20">
        <v>109.48601053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109.48601053</v>
      </c>
      <c r="E10" s="33">
        <v>0</v>
      </c>
      <c r="F10" s="33">
        <v>109.48601053</v>
      </c>
      <c r="G10" s="33">
        <v>109.48601053</v>
      </c>
      <c r="H10" s="33">
        <v>109.48601053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18064.280894789888</v>
      </c>
      <c r="E11" s="21">
        <v>765.49355041305182</v>
      </c>
      <c r="F11" s="21">
        <v>19034.805563116475</v>
      </c>
      <c r="G11" s="21">
        <v>19185.404615035968</v>
      </c>
      <c r="H11" s="21">
        <v>13480.192181279981</v>
      </c>
      <c r="I11" s="21">
        <v>5705.2124337559871</v>
      </c>
      <c r="J11" s="21">
        <v>-178.63316048009787</v>
      </c>
      <c r="K11" s="21">
        <v>28.034108560606303</v>
      </c>
      <c r="L11" s="21">
        <v>5195.3144340791041</v>
      </c>
      <c r="M11" s="21">
        <v>-6931.3326528187445</v>
      </c>
      <c r="N11" s="21">
        <v>1112.0060742871835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-8934.8800636329779</v>
      </c>
      <c r="E12" s="33">
        <v>34.221274749999793</v>
      </c>
      <c r="F12" s="33">
        <v>-460.02999850743697</v>
      </c>
      <c r="G12" s="33">
        <v>-453.5453099452792</v>
      </c>
      <c r="H12" s="33">
        <v>-271.37599148999999</v>
      </c>
      <c r="I12" s="33">
        <v>-182.16931845527924</v>
      </c>
      <c r="J12" s="33">
        <v>-3.6287508410788885</v>
      </c>
      <c r="K12" s="33">
        <v>-2.8559377210788925</v>
      </c>
      <c r="L12" s="33">
        <v>0</v>
      </c>
      <c r="M12" s="33">
        <v>-8509.0713398755415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17690.914732845864</v>
      </c>
      <c r="E13" s="33">
        <v>327.11827964869497</v>
      </c>
      <c r="F13" s="33">
        <v>12741.062871684051</v>
      </c>
      <c r="G13" s="33">
        <v>12827.72116869425</v>
      </c>
      <c r="H13" s="33">
        <v>5572.6852131599799</v>
      </c>
      <c r="I13" s="33">
        <v>7255.0359555342693</v>
      </c>
      <c r="J13" s="33">
        <v>-96.497134767721064</v>
      </c>
      <c r="K13" s="33">
        <v>9.8388377575222474</v>
      </c>
      <c r="L13" s="33">
        <v>5122.8077488791041</v>
      </c>
      <c r="M13" s="33">
        <v>-500.07416736598611</v>
      </c>
      <c r="N13" s="33">
        <v>-18.110724393816174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9308.2462255770042</v>
      </c>
      <c r="E14" s="35">
        <v>404.15399601435701</v>
      </c>
      <c r="F14" s="35">
        <v>6753.7726899398622</v>
      </c>
      <c r="G14" s="35">
        <v>6811.2287562869979</v>
      </c>
      <c r="H14" s="35">
        <v>8178.8829596100004</v>
      </c>
      <c r="I14" s="35">
        <v>-1367.6542033230025</v>
      </c>
      <c r="J14" s="35">
        <v>-78.507274871297938</v>
      </c>
      <c r="K14" s="35">
        <v>21.051208524162945</v>
      </c>
      <c r="L14" s="35">
        <v>72.506685199999993</v>
      </c>
      <c r="M14" s="35">
        <v>2077.8128544227839</v>
      </c>
      <c r="N14" s="35">
        <v>1130.1167986809996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607.87583173990845</v>
      </c>
      <c r="E15" s="21">
        <v>672.55071757999758</v>
      </c>
      <c r="F15" s="21">
        <v>-64.674885840089132</v>
      </c>
      <c r="G15" s="21">
        <v>-258.64232126008926</v>
      </c>
      <c r="H15" s="21">
        <v>518.82552782999892</v>
      </c>
      <c r="I15" s="21">
        <v>-777.46784909008818</v>
      </c>
      <c r="J15" s="21">
        <v>68.240576000000146</v>
      </c>
      <c r="K15" s="21">
        <v>125.72685941999998</v>
      </c>
      <c r="L15" s="21">
        <v>0</v>
      </c>
      <c r="M15" s="21">
        <v>0</v>
      </c>
      <c r="N15" s="21">
        <v>954.02217895134436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140.59244458990952</v>
      </c>
      <c r="E16" s="33">
        <v>672.55071757999758</v>
      </c>
      <c r="F16" s="33">
        <v>-531.95827299008806</v>
      </c>
      <c r="G16" s="33">
        <v>-725.92570841008819</v>
      </c>
      <c r="H16" s="33">
        <v>51.542140680000003</v>
      </c>
      <c r="I16" s="33">
        <v>-777.46784909008818</v>
      </c>
      <c r="J16" s="33">
        <v>68.240576000000146</v>
      </c>
      <c r="K16" s="33">
        <v>125.72685941999998</v>
      </c>
      <c r="L16" s="33">
        <v>0</v>
      </c>
      <c r="M16" s="33">
        <v>0</v>
      </c>
      <c r="N16" s="33">
        <v>9.273830608695647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467.28338714999899</v>
      </c>
      <c r="E17" s="35">
        <v>0</v>
      </c>
      <c r="F17" s="35">
        <v>467.28338714999899</v>
      </c>
      <c r="G17" s="35">
        <v>467.28338714999899</v>
      </c>
      <c r="H17" s="35">
        <v>467.28338714999899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944.74834834264868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2218.7135342442357</v>
      </c>
      <c r="E18" s="21">
        <v>653.81133401763827</v>
      </c>
      <c r="F18" s="21">
        <v>275.14417576662788</v>
      </c>
      <c r="G18" s="21">
        <v>-301.1576113439707</v>
      </c>
      <c r="H18" s="21">
        <v>201.20518133999497</v>
      </c>
      <c r="I18" s="21">
        <v>-502.36279268396567</v>
      </c>
      <c r="J18" s="21">
        <v>576.4508894923631</v>
      </c>
      <c r="K18" s="21">
        <v>-0.14910238176445095</v>
      </c>
      <c r="L18" s="21">
        <v>1279.3182820208544</v>
      </c>
      <c r="M18" s="21">
        <v>10.439742439115077</v>
      </c>
      <c r="N18" s="21">
        <v>5308.0367583741199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1516.6214332717177</v>
      </c>
      <c r="E19" s="33">
        <v>-104.21360912569381</v>
      </c>
      <c r="F19" s="33">
        <v>780.00097785059359</v>
      </c>
      <c r="G19" s="33">
        <v>201.40902973999496</v>
      </c>
      <c r="H19" s="33">
        <v>201.40902973999496</v>
      </c>
      <c r="I19" s="33">
        <v>0</v>
      </c>
      <c r="J19" s="33">
        <v>578.74105049236312</v>
      </c>
      <c r="K19" s="33">
        <v>-0.14910238176445095</v>
      </c>
      <c r="L19" s="33">
        <v>837.35083502881935</v>
      </c>
      <c r="M19" s="33">
        <v>3.4832295179985961</v>
      </c>
      <c r="N19" s="33">
        <v>24.923419760869557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702.0921009725181</v>
      </c>
      <c r="E20" s="35">
        <v>758.02494314333217</v>
      </c>
      <c r="F20" s="35">
        <v>-504.8568020839657</v>
      </c>
      <c r="G20" s="35">
        <v>-502.56664108396569</v>
      </c>
      <c r="H20" s="35">
        <v>-0.20384839999999999</v>
      </c>
      <c r="I20" s="35">
        <v>-502.36279268396567</v>
      </c>
      <c r="J20" s="35">
        <v>-2.2901609999999977</v>
      </c>
      <c r="K20" s="35">
        <v>0</v>
      </c>
      <c r="L20" s="35">
        <v>441.96744699203521</v>
      </c>
      <c r="M20" s="35">
        <v>6.9565129211164818</v>
      </c>
      <c r="N20" s="35">
        <v>5283.1133386132497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1155.5100958085704</v>
      </c>
      <c r="E21" s="22">
        <v>11.847492853369667</v>
      </c>
      <c r="F21" s="22">
        <v>-1.2548934853504692</v>
      </c>
      <c r="G21" s="22">
        <v>3.0227695990796546</v>
      </c>
      <c r="H21" s="22">
        <v>0</v>
      </c>
      <c r="I21" s="22">
        <v>3.0227695990796546</v>
      </c>
      <c r="J21" s="22">
        <v>2.80390371599335</v>
      </c>
      <c r="K21" s="22">
        <v>-7.0815668004234738</v>
      </c>
      <c r="L21" s="22">
        <v>493.08839029713454</v>
      </c>
      <c r="M21" s="22">
        <v>651.82910614341677</v>
      </c>
      <c r="N21" s="22">
        <v>2338.20214102706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300.97184495964365</v>
      </c>
      <c r="E22" s="21">
        <v>127.39832086339138</v>
      </c>
      <c r="F22" s="21">
        <v>114.13850452859377</v>
      </c>
      <c r="G22" s="21">
        <v>8.2007847585937661</v>
      </c>
      <c r="H22" s="21">
        <v>0</v>
      </c>
      <c r="I22" s="21">
        <v>8.2007847585937661</v>
      </c>
      <c r="J22" s="21">
        <v>0</v>
      </c>
      <c r="K22" s="21">
        <v>105.93771977</v>
      </c>
      <c r="L22" s="21">
        <v>0</v>
      </c>
      <c r="M22" s="21">
        <v>59.435019567658536</v>
      </c>
      <c r="N22" s="21">
        <v>-3.3869510211102023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105.93771977</v>
      </c>
      <c r="E23" s="33">
        <v>0</v>
      </c>
      <c r="F23" s="33">
        <v>105.93771977</v>
      </c>
      <c r="G23" s="33">
        <v>0</v>
      </c>
      <c r="H23" s="33">
        <v>0</v>
      </c>
      <c r="I23" s="33">
        <v>0</v>
      </c>
      <c r="J23" s="33">
        <v>0</v>
      </c>
      <c r="K23" s="33">
        <v>105.93771977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11.639133369999854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11.639133369999854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183.39499181964382</v>
      </c>
      <c r="E25" s="35">
        <v>127.39832086339138</v>
      </c>
      <c r="F25" s="35">
        <v>8.2007847585937661</v>
      </c>
      <c r="G25" s="35">
        <v>8.2007847585937661</v>
      </c>
      <c r="H25" s="35">
        <v>0</v>
      </c>
      <c r="I25" s="35">
        <v>8.2007847585937661</v>
      </c>
      <c r="J25" s="35">
        <v>0</v>
      </c>
      <c r="K25" s="35">
        <v>0</v>
      </c>
      <c r="L25" s="35">
        <v>0</v>
      </c>
      <c r="M25" s="35">
        <v>47.795886197658682</v>
      </c>
      <c r="N25" s="35">
        <v>-3.3869510211102023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1346.2660571793801</v>
      </c>
      <c r="E27" s="21">
        <v>282.69844497222346</v>
      </c>
      <c r="F27" s="21">
        <v>177.09873920480825</v>
      </c>
      <c r="G27" s="21">
        <v>199.98215256433141</v>
      </c>
      <c r="H27" s="21">
        <v>-5.5525845900000022</v>
      </c>
      <c r="I27" s="21">
        <v>205.53473715433142</v>
      </c>
      <c r="J27" s="21">
        <v>-51.575911550483305</v>
      </c>
      <c r="K27" s="21">
        <v>28.692498190960158</v>
      </c>
      <c r="L27" s="21">
        <v>453.75371567116423</v>
      </c>
      <c r="M27" s="21">
        <v>432.71515733118423</v>
      </c>
      <c r="N27" s="21">
        <v>3981.6102335719979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-349.35892220316794</v>
      </c>
      <c r="E28" s="33">
        <v>-532.13814881724556</v>
      </c>
      <c r="F28" s="33">
        <v>150.06624763790688</v>
      </c>
      <c r="G28" s="33">
        <v>132.76311212854245</v>
      </c>
      <c r="H28" s="33">
        <v>0</v>
      </c>
      <c r="I28" s="33">
        <v>132.76311212854245</v>
      </c>
      <c r="J28" s="33">
        <v>18.34276793456117</v>
      </c>
      <c r="K28" s="33">
        <v>-1.0396324251967566</v>
      </c>
      <c r="L28" s="33">
        <v>-0.37478600000000034</v>
      </c>
      <c r="M28" s="33">
        <v>33.08776497617076</v>
      </c>
      <c r="N28" s="33">
        <v>3943.4529736647437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1695.6249793825482</v>
      </c>
      <c r="E29" s="38">
        <v>814.83659378946913</v>
      </c>
      <c r="F29" s="38">
        <v>27.032491566901442</v>
      </c>
      <c r="G29" s="38">
        <v>67.219040435788997</v>
      </c>
      <c r="H29" s="38">
        <v>-5.5525845900000022</v>
      </c>
      <c r="I29" s="38">
        <v>72.771625025788993</v>
      </c>
      <c r="J29" s="38">
        <v>-69.918679485044478</v>
      </c>
      <c r="K29" s="38">
        <v>29.732130616156915</v>
      </c>
      <c r="L29" s="38">
        <v>454.12850167116426</v>
      </c>
      <c r="M29" s="38">
        <v>399.62739235501346</v>
      </c>
      <c r="N29" s="38">
        <v>38.157259907254087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36219.732073911131</v>
      </c>
      <c r="E30" s="18">
        <f t="shared" ref="E30:M30" si="1">E34+E38+E41+E44+E49+E50+E45</f>
        <v>8113.2423591347888</v>
      </c>
      <c r="F30" s="18">
        <f t="shared" si="1"/>
        <v>20923.020348579274</v>
      </c>
      <c r="G30" s="18">
        <f t="shared" si="1"/>
        <v>20770.625673680821</v>
      </c>
      <c r="H30" s="18">
        <f t="shared" si="1"/>
        <v>14681.937607216407</v>
      </c>
      <c r="I30" s="18">
        <f t="shared" si="1"/>
        <v>6088.6880664644168</v>
      </c>
      <c r="J30" s="18">
        <f t="shared" si="1"/>
        <v>-70.009674205850928</v>
      </c>
      <c r="K30" s="18">
        <f t="shared" si="1"/>
        <v>222.40434910430054</v>
      </c>
      <c r="L30" s="18">
        <f t="shared" si="1"/>
        <v>6682.8270471134738</v>
      </c>
      <c r="M30" s="18">
        <f t="shared" si="1"/>
        <v>500.64231908359704</v>
      </c>
      <c r="N30" s="19">
        <f>N34+N38+N41+N44+N49+N50+N45+N31</f>
        <v>1273.8626305310913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109.48601053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109.48601053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18883.168615836388</v>
      </c>
      <c r="E34" s="21">
        <v>0</v>
      </c>
      <c r="F34" s="21">
        <v>18883.168615836388</v>
      </c>
      <c r="G34" s="21">
        <v>18883.168615836388</v>
      </c>
      <c r="H34" s="21">
        <v>15403.461596456407</v>
      </c>
      <c r="I34" s="21">
        <v>3479.7070193799805</v>
      </c>
      <c r="J34" s="21">
        <v>0</v>
      </c>
      <c r="K34" s="21">
        <v>0</v>
      </c>
      <c r="L34" s="21">
        <v>0</v>
      </c>
      <c r="M34" s="21">
        <v>0</v>
      </c>
      <c r="N34" s="21">
        <v>293.11835324068488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495.88712988000776</v>
      </c>
      <c r="E35" s="33">
        <v>0</v>
      </c>
      <c r="F35" s="33">
        <v>495.88712988000776</v>
      </c>
      <c r="G35" s="33">
        <v>495.88712988000776</v>
      </c>
      <c r="H35" s="33">
        <v>495.88712988000776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-9430.7671935129874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14492.369510326607</v>
      </c>
      <c r="E36" s="33">
        <v>0</v>
      </c>
      <c r="F36" s="33">
        <v>14492.369510326607</v>
      </c>
      <c r="G36" s="33">
        <v>14492.369510326607</v>
      </c>
      <c r="H36" s="33">
        <v>14567.347854511716</v>
      </c>
      <c r="I36" s="33">
        <v>-74.978344185109052</v>
      </c>
      <c r="J36" s="33">
        <v>0</v>
      </c>
      <c r="K36" s="33">
        <v>0</v>
      </c>
      <c r="L36" s="33">
        <v>0</v>
      </c>
      <c r="M36" s="33">
        <v>0</v>
      </c>
      <c r="N36" s="33">
        <v>3180.4344981254408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3894.9119756297723</v>
      </c>
      <c r="E37" s="35">
        <v>0</v>
      </c>
      <c r="F37" s="35">
        <v>3894.9119756297723</v>
      </c>
      <c r="G37" s="35">
        <v>3894.9119756297723</v>
      </c>
      <c r="H37" s="35">
        <v>340.22661206468257</v>
      </c>
      <c r="I37" s="35">
        <v>3554.6853635650896</v>
      </c>
      <c r="J37" s="35">
        <v>0</v>
      </c>
      <c r="K37" s="35">
        <v>0</v>
      </c>
      <c r="L37" s="35">
        <v>0</v>
      </c>
      <c r="M37" s="35">
        <v>0</v>
      </c>
      <c r="N37" s="35">
        <v>6543.4510486282315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1254.4280497132913</v>
      </c>
      <c r="E38" s="21">
        <v>935.71412754108042</v>
      </c>
      <c r="F38" s="21">
        <v>-636.06570450648235</v>
      </c>
      <c r="G38" s="21">
        <v>-636.06570450648235</v>
      </c>
      <c r="H38" s="21">
        <v>-645.896004610001</v>
      </c>
      <c r="I38" s="21">
        <v>9.8303001035186828</v>
      </c>
      <c r="J38" s="21">
        <v>0</v>
      </c>
      <c r="K38" s="21">
        <v>0</v>
      </c>
      <c r="L38" s="21">
        <v>954.77962667869338</v>
      </c>
      <c r="M38" s="21">
        <v>0</v>
      </c>
      <c r="N38" s="21">
        <v>307.46996097796142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153.94300998064273</v>
      </c>
      <c r="E39" s="33">
        <v>0.79607930195042675</v>
      </c>
      <c r="F39" s="33">
        <v>-645.896004610001</v>
      </c>
      <c r="G39" s="33">
        <v>-645.896004610001</v>
      </c>
      <c r="H39" s="33">
        <v>-645.896004610001</v>
      </c>
      <c r="I39" s="33">
        <v>0</v>
      </c>
      <c r="J39" s="33">
        <v>0</v>
      </c>
      <c r="K39" s="33">
        <v>0</v>
      </c>
      <c r="L39" s="33">
        <v>799.04293528869334</v>
      </c>
      <c r="M39" s="33">
        <v>0</v>
      </c>
      <c r="N39" s="33">
        <v>-4.0767347820375637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1100.4850397326486</v>
      </c>
      <c r="E40" s="35">
        <v>934.91804823913003</v>
      </c>
      <c r="F40" s="35">
        <v>9.8303001035186828</v>
      </c>
      <c r="G40" s="35">
        <v>9.8303001035186828</v>
      </c>
      <c r="H40" s="35">
        <v>0</v>
      </c>
      <c r="I40" s="35">
        <v>9.8303001035186828</v>
      </c>
      <c r="J40" s="35">
        <v>0</v>
      </c>
      <c r="K40" s="35">
        <v>0</v>
      </c>
      <c r="L40" s="35">
        <v>155.73669138999998</v>
      </c>
      <c r="M40" s="35">
        <v>0</v>
      </c>
      <c r="N40" s="35">
        <v>311.54669575999901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6525.8655087020043</v>
      </c>
      <c r="E41" s="21">
        <v>516.56739940187276</v>
      </c>
      <c r="F41" s="21">
        <v>892.85650325274435</v>
      </c>
      <c r="G41" s="21">
        <v>1086.5057167596062</v>
      </c>
      <c r="H41" s="21">
        <v>-73.151141130000013</v>
      </c>
      <c r="I41" s="21">
        <v>1159.6568578896063</v>
      </c>
      <c r="J41" s="21">
        <v>-193.64921350686174</v>
      </c>
      <c r="K41" s="21">
        <v>0</v>
      </c>
      <c r="L41" s="21">
        <v>4850.5393819347801</v>
      </c>
      <c r="M41" s="21">
        <v>265.90222411260714</v>
      </c>
      <c r="N41" s="21">
        <v>1000.8847839163512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1551.4272954891371</v>
      </c>
      <c r="E42" s="33">
        <v>935.45169504824617</v>
      </c>
      <c r="F42" s="33">
        <v>110.58561843403888</v>
      </c>
      <c r="G42" s="33">
        <v>201.46255301999497</v>
      </c>
      <c r="H42" s="33">
        <v>0</v>
      </c>
      <c r="I42" s="33">
        <v>201.46255301999497</v>
      </c>
      <c r="J42" s="33">
        <v>-90.876934585956093</v>
      </c>
      <c r="K42" s="33">
        <v>0</v>
      </c>
      <c r="L42" s="33">
        <v>0</v>
      </c>
      <c r="M42" s="33">
        <v>505.38998200685211</v>
      </c>
      <c r="N42" s="33">
        <v>-9.8824424565497466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4974.4382132128667</v>
      </c>
      <c r="E43" s="35">
        <v>-418.8842956463734</v>
      </c>
      <c r="F43" s="35">
        <v>782.27088481870544</v>
      </c>
      <c r="G43" s="35">
        <v>885.04316373961115</v>
      </c>
      <c r="H43" s="35">
        <v>-73.151141130000013</v>
      </c>
      <c r="I43" s="35">
        <v>958.19430486961119</v>
      </c>
      <c r="J43" s="35">
        <v>-102.77227892090566</v>
      </c>
      <c r="K43" s="35">
        <v>0</v>
      </c>
      <c r="L43" s="35">
        <v>4850.5393819347801</v>
      </c>
      <c r="M43" s="35">
        <v>-239.48775789424499</v>
      </c>
      <c r="N43" s="35">
        <v>1010.7672263729011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3486.4966822913157</v>
      </c>
      <c r="E44" s="22">
        <v>2511.9087857786003</v>
      </c>
      <c r="F44" s="22">
        <v>974.58789651271525</v>
      </c>
      <c r="G44" s="22">
        <v>868.01372841543434</v>
      </c>
      <c r="H44" s="22">
        <v>0</v>
      </c>
      <c r="I44" s="22">
        <v>868.01372841543434</v>
      </c>
      <c r="J44" s="22">
        <v>98.60089121306099</v>
      </c>
      <c r="K44" s="22">
        <v>7.9732768842199437</v>
      </c>
      <c r="L44" s="22">
        <v>0</v>
      </c>
      <c r="M44" s="22">
        <v>0</v>
      </c>
      <c r="N44" s="22">
        <v>7.2155545443151112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191.6471741685335</v>
      </c>
      <c r="E45" s="21">
        <v>0</v>
      </c>
      <c r="F45" s="21">
        <v>191.6471741685335</v>
      </c>
      <c r="G45" s="21">
        <v>0</v>
      </c>
      <c r="H45" s="21">
        <v>0</v>
      </c>
      <c r="I45" s="21">
        <v>0</v>
      </c>
      <c r="J45" s="21">
        <v>0</v>
      </c>
      <c r="K45" s="21">
        <v>191.6471741685335</v>
      </c>
      <c r="L45" s="21">
        <v>0</v>
      </c>
      <c r="M45" s="21">
        <v>0</v>
      </c>
      <c r="N45" s="21">
        <v>105.93771977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105.93771977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11.639133369999854</v>
      </c>
      <c r="E47" s="33">
        <v>0</v>
      </c>
      <c r="F47" s="33">
        <v>11.639133369999854</v>
      </c>
      <c r="G47" s="33">
        <v>0</v>
      </c>
      <c r="H47" s="33">
        <v>0</v>
      </c>
      <c r="I47" s="33">
        <v>0</v>
      </c>
      <c r="J47" s="33">
        <v>0</v>
      </c>
      <c r="K47" s="33">
        <v>11.639133369999854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180.00804079853364</v>
      </c>
      <c r="E48" s="35">
        <v>0</v>
      </c>
      <c r="F48" s="35">
        <v>180.00804079853364</v>
      </c>
      <c r="G48" s="35">
        <v>0</v>
      </c>
      <c r="H48" s="35">
        <v>0</v>
      </c>
      <c r="I48" s="35">
        <v>0</v>
      </c>
      <c r="J48" s="35">
        <v>0</v>
      </c>
      <c r="K48" s="35">
        <v>180.00804079853364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5878.1260431995997</v>
      </c>
      <c r="E50" s="21">
        <v>4149.0520464132351</v>
      </c>
      <c r="F50" s="21">
        <v>616.82586331537425</v>
      </c>
      <c r="G50" s="21">
        <v>569.00331717587733</v>
      </c>
      <c r="H50" s="21">
        <v>-2.476843499999958</v>
      </c>
      <c r="I50" s="21">
        <v>571.4801606758773</v>
      </c>
      <c r="J50" s="21">
        <v>25.038648087949831</v>
      </c>
      <c r="K50" s="21">
        <v>22.783898051547112</v>
      </c>
      <c r="L50" s="21">
        <v>877.50803849999988</v>
      </c>
      <c r="M50" s="21">
        <v>234.74009497098987</v>
      </c>
      <c r="N50" s="21">
        <v>-550.24975244822133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4125.4996719658884</v>
      </c>
      <c r="E51" s="33">
        <v>3945.8074367375598</v>
      </c>
      <c r="F51" s="33">
        <v>27.243302601520277</v>
      </c>
      <c r="G51" s="33">
        <v>12.155960398152299</v>
      </c>
      <c r="H51" s="33">
        <v>0</v>
      </c>
      <c r="I51" s="33">
        <v>12.155960398152299</v>
      </c>
      <c r="J51" s="33">
        <v>18.196928136634934</v>
      </c>
      <c r="K51" s="33">
        <v>-3.1095859332669553</v>
      </c>
      <c r="L51" s="33">
        <v>139.49654799999999</v>
      </c>
      <c r="M51" s="33">
        <v>12.952384626808019</v>
      </c>
      <c r="N51" s="33">
        <v>-531.40562050431254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1752.6263712337113</v>
      </c>
      <c r="E52" s="38">
        <v>203.24460967567549</v>
      </c>
      <c r="F52" s="38">
        <v>589.58256071385404</v>
      </c>
      <c r="G52" s="38">
        <v>556.84735677772505</v>
      </c>
      <c r="H52" s="38">
        <v>-2.476843499999958</v>
      </c>
      <c r="I52" s="38">
        <v>559.32420027772503</v>
      </c>
      <c r="J52" s="38">
        <v>6.8417199513148965</v>
      </c>
      <c r="K52" s="38">
        <v>25.893483984814068</v>
      </c>
      <c r="L52" s="38">
        <v>738.01149049999981</v>
      </c>
      <c r="M52" s="38">
        <v>221.78771034418185</v>
      </c>
      <c r="N52" s="38">
        <v>-18.844131943908788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-12416.627804659507</v>
      </c>
      <c r="E53" s="41">
        <f t="shared" si="2"/>
        <v>-5599.4424984351172</v>
      </c>
      <c r="F53" s="41">
        <f t="shared" si="2"/>
        <v>-1278.2771347582093</v>
      </c>
      <c r="G53" s="41">
        <f t="shared" si="2"/>
        <v>-1824.3292737969059</v>
      </c>
      <c r="H53" s="41">
        <f t="shared" si="2"/>
        <v>-377.78129082643136</v>
      </c>
      <c r="I53" s="41">
        <f t="shared" si="2"/>
        <v>-1446.5479829704782</v>
      </c>
      <c r="J53" s="41">
        <f t="shared" si="2"/>
        <v>487.29597138362635</v>
      </c>
      <c r="K53" s="41">
        <f t="shared" si="2"/>
        <v>58.756167655078002</v>
      </c>
      <c r="L53" s="41">
        <f t="shared" si="2"/>
        <v>738.64777495478393</v>
      </c>
      <c r="M53" s="41">
        <f t="shared" si="2"/>
        <v>-6277.5559464209664</v>
      </c>
      <c r="N53" s="65">
        <f t="shared" si="2"/>
        <v>12416.627804659505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1E53-BAEB-497D-9C2B-54312C5BE74E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62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9060.4851011023438</v>
      </c>
      <c r="E7" s="18">
        <f t="shared" ref="E7:N7" si="0">+E8+E11+E15+E18+E21+E22+E26+E27</f>
        <v>2685.1896443326623</v>
      </c>
      <c r="F7" s="18">
        <f t="shared" si="0"/>
        <v>6261.1346666123736</v>
      </c>
      <c r="G7" s="18">
        <f t="shared" si="0"/>
        <v>5297.2661081930628</v>
      </c>
      <c r="H7" s="18">
        <f t="shared" si="0"/>
        <v>3317.1702604300399</v>
      </c>
      <c r="I7" s="18">
        <f t="shared" si="0"/>
        <v>1980.0958477630229</v>
      </c>
      <c r="J7" s="18">
        <f t="shared" si="0"/>
        <v>640.82226115236085</v>
      </c>
      <c r="K7" s="18">
        <f t="shared" si="0"/>
        <v>323.04629726694964</v>
      </c>
      <c r="L7" s="18">
        <f t="shared" si="0"/>
        <v>2293.9478896542573</v>
      </c>
      <c r="M7" s="18">
        <f t="shared" si="0"/>
        <v>-2179.7870994969489</v>
      </c>
      <c r="N7" s="19">
        <f t="shared" si="0"/>
        <v>6144.2358203991653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-60.08508776</v>
      </c>
      <c r="E8" s="20">
        <v>0</v>
      </c>
      <c r="F8" s="20">
        <v>-60.08508776</v>
      </c>
      <c r="G8" s="20">
        <v>-60.08508776</v>
      </c>
      <c r="H8" s="20">
        <v>-60.08508776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-60.08508776</v>
      </c>
      <c r="E10" s="33">
        <v>0</v>
      </c>
      <c r="F10" s="33">
        <v>-60.08508776</v>
      </c>
      <c r="G10" s="33">
        <v>-60.08508776</v>
      </c>
      <c r="H10" s="33">
        <v>-60.08508776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-560.89640393545324</v>
      </c>
      <c r="E11" s="21">
        <v>552.25198119096649</v>
      </c>
      <c r="F11" s="21">
        <v>1762.7823303712462</v>
      </c>
      <c r="G11" s="21">
        <v>2018.567637076211</v>
      </c>
      <c r="H11" s="21">
        <v>1106.50500025004</v>
      </c>
      <c r="I11" s="21">
        <v>912.062636826171</v>
      </c>
      <c r="J11" s="21">
        <v>-226.35094843145222</v>
      </c>
      <c r="K11" s="21">
        <v>-29.434358273512533</v>
      </c>
      <c r="L11" s="21">
        <v>296.14887292858015</v>
      </c>
      <c r="M11" s="21">
        <v>-3172.0795884262461</v>
      </c>
      <c r="N11" s="21">
        <v>187.51898646052732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-5009.9877770972207</v>
      </c>
      <c r="E12" s="33">
        <v>367.34520674999476</v>
      </c>
      <c r="F12" s="33">
        <v>-1039.9121200077682</v>
      </c>
      <c r="G12" s="33">
        <v>-1046.336070680421</v>
      </c>
      <c r="H12" s="33">
        <v>-116.07625823000001</v>
      </c>
      <c r="I12" s="33">
        <v>-930.2598124504209</v>
      </c>
      <c r="J12" s="33">
        <v>4.7138269963264037</v>
      </c>
      <c r="K12" s="33">
        <v>1.7101236763264305</v>
      </c>
      <c r="L12" s="33">
        <v>0</v>
      </c>
      <c r="M12" s="33">
        <v>-4337.4208638394475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4075.2434969264841</v>
      </c>
      <c r="E13" s="33">
        <v>-281.21838467868037</v>
      </c>
      <c r="F13" s="33">
        <v>2587.8836147292855</v>
      </c>
      <c r="G13" s="33">
        <v>2875.4030648944308</v>
      </c>
      <c r="H13" s="33">
        <v>1203.5625979300401</v>
      </c>
      <c r="I13" s="33">
        <v>1671.840466964391</v>
      </c>
      <c r="J13" s="33">
        <v>-311.27356598048561</v>
      </c>
      <c r="K13" s="33">
        <v>23.754115815340455</v>
      </c>
      <c r="L13" s="33">
        <v>307.36323610858017</v>
      </c>
      <c r="M13" s="33">
        <v>1461.2150307672985</v>
      </c>
      <c r="N13" s="33">
        <v>168.38986765759367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373.84787623528433</v>
      </c>
      <c r="E14" s="35">
        <v>466.12515911965221</v>
      </c>
      <c r="F14" s="35">
        <v>214.81083564972883</v>
      </c>
      <c r="G14" s="35">
        <v>189.50064286220126</v>
      </c>
      <c r="H14" s="35">
        <v>19.01866055</v>
      </c>
      <c r="I14" s="35">
        <v>170.48198231220127</v>
      </c>
      <c r="J14" s="35">
        <v>80.208790552706972</v>
      </c>
      <c r="K14" s="35">
        <v>-54.898597765179417</v>
      </c>
      <c r="L14" s="35">
        <v>-11.214363179999999</v>
      </c>
      <c r="M14" s="35">
        <v>-295.87375535409677</v>
      </c>
      <c r="N14" s="35">
        <v>19.129118802933661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4025.7092297938702</v>
      </c>
      <c r="E15" s="21">
        <v>964.32790626999849</v>
      </c>
      <c r="F15" s="21">
        <v>3061.3813235238717</v>
      </c>
      <c r="G15" s="21">
        <v>2961.5277447938715</v>
      </c>
      <c r="H15" s="21">
        <v>3587.2963036900001</v>
      </c>
      <c r="I15" s="21">
        <v>-625.76855889612841</v>
      </c>
      <c r="J15" s="21">
        <v>-5.7770390000000589</v>
      </c>
      <c r="K15" s="21">
        <v>105.63061773000004</v>
      </c>
      <c r="L15" s="21">
        <v>0</v>
      </c>
      <c r="M15" s="21">
        <v>0</v>
      </c>
      <c r="N15" s="21">
        <v>195.49823181782691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469.28549366387006</v>
      </c>
      <c r="E16" s="33">
        <v>964.32790626999849</v>
      </c>
      <c r="F16" s="33">
        <v>-495.04241260612844</v>
      </c>
      <c r="G16" s="33">
        <v>-594.89599133612842</v>
      </c>
      <c r="H16" s="33">
        <v>30.87256756</v>
      </c>
      <c r="I16" s="33">
        <v>-625.76855889612841</v>
      </c>
      <c r="J16" s="33">
        <v>-5.7770390000000589</v>
      </c>
      <c r="K16" s="33">
        <v>105.63061773000004</v>
      </c>
      <c r="L16" s="33">
        <v>0</v>
      </c>
      <c r="M16" s="33">
        <v>0</v>
      </c>
      <c r="N16" s="33">
        <v>8.7922999999999973E-2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3556.4237361300002</v>
      </c>
      <c r="E17" s="35">
        <v>0</v>
      </c>
      <c r="F17" s="35">
        <v>3556.4237361300002</v>
      </c>
      <c r="G17" s="35">
        <v>3556.4237361300002</v>
      </c>
      <c r="H17" s="35">
        <v>3556.4237361300002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195.41030881782692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2859.8613183200951</v>
      </c>
      <c r="E18" s="21">
        <v>395.44296519338479</v>
      </c>
      <c r="F18" s="21">
        <v>1238.4474301318448</v>
      </c>
      <c r="G18" s="21">
        <v>385.10806846911487</v>
      </c>
      <c r="H18" s="21">
        <v>-1320.4164030900001</v>
      </c>
      <c r="I18" s="21">
        <v>1705.524471559115</v>
      </c>
      <c r="J18" s="21">
        <v>853.55065703547825</v>
      </c>
      <c r="K18" s="21">
        <v>-0.21129537274817128</v>
      </c>
      <c r="L18" s="21">
        <v>1243.1312580057611</v>
      </c>
      <c r="M18" s="21">
        <v>-17.160335010895878</v>
      </c>
      <c r="N18" s="21">
        <v>3481.739480080475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785.21852078968129</v>
      </c>
      <c r="E19" s="33">
        <v>27.475996665564271</v>
      </c>
      <c r="F19" s="33">
        <v>-467.18371561727008</v>
      </c>
      <c r="G19" s="33">
        <v>-1321.5030452800002</v>
      </c>
      <c r="H19" s="33">
        <v>-1321.5030452800002</v>
      </c>
      <c r="I19" s="33">
        <v>0</v>
      </c>
      <c r="J19" s="33">
        <v>854.53062503547835</v>
      </c>
      <c r="K19" s="33">
        <v>-0.21129537274817128</v>
      </c>
      <c r="L19" s="33">
        <v>1230.9018832480524</v>
      </c>
      <c r="M19" s="33">
        <v>-5.9756435066652793</v>
      </c>
      <c r="N19" s="33">
        <v>33.322259241758239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2074.6427975304136</v>
      </c>
      <c r="E20" s="35">
        <v>367.96696852782054</v>
      </c>
      <c r="F20" s="35">
        <v>1705.6311457491149</v>
      </c>
      <c r="G20" s="35">
        <v>1706.611113749115</v>
      </c>
      <c r="H20" s="35">
        <v>1.0866421899999998</v>
      </c>
      <c r="I20" s="35">
        <v>1705.524471559115</v>
      </c>
      <c r="J20" s="35">
        <v>-0.97996799999999951</v>
      </c>
      <c r="K20" s="35">
        <v>0</v>
      </c>
      <c r="L20" s="35">
        <v>12.229374757708626</v>
      </c>
      <c r="M20" s="35">
        <v>-11.184691504230596</v>
      </c>
      <c r="N20" s="35">
        <v>3448.4172208387167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1519.4991265281476</v>
      </c>
      <c r="E21" s="22">
        <v>29.060776740142664</v>
      </c>
      <c r="F21" s="22">
        <v>5.8550994795351734</v>
      </c>
      <c r="G21" s="22">
        <v>-0.52836567424761693</v>
      </c>
      <c r="H21" s="22">
        <v>0</v>
      </c>
      <c r="I21" s="22">
        <v>-0.52836567424761693</v>
      </c>
      <c r="J21" s="22">
        <v>6.2507260850463133</v>
      </c>
      <c r="K21" s="22">
        <v>0.1327390687364769</v>
      </c>
      <c r="L21" s="22">
        <v>492.78977617695637</v>
      </c>
      <c r="M21" s="22">
        <v>991.79347413151345</v>
      </c>
      <c r="N21" s="22">
        <v>3215.8891655974098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230.86315130742119</v>
      </c>
      <c r="E22" s="21">
        <v>119.39858443199972</v>
      </c>
      <c r="F22" s="21">
        <v>94.685997479816436</v>
      </c>
      <c r="G22" s="21">
        <v>1.1544579498164367</v>
      </c>
      <c r="H22" s="21">
        <v>0</v>
      </c>
      <c r="I22" s="21">
        <v>1.1544579498164367</v>
      </c>
      <c r="J22" s="21">
        <v>0</v>
      </c>
      <c r="K22" s="21">
        <v>93.531539530000003</v>
      </c>
      <c r="L22" s="21">
        <v>0</v>
      </c>
      <c r="M22" s="21">
        <v>16.77856939560505</v>
      </c>
      <c r="N22" s="21">
        <v>32.282548045735965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93.531539530000003</v>
      </c>
      <c r="E23" s="33">
        <v>0</v>
      </c>
      <c r="F23" s="33">
        <v>93.531539530000003</v>
      </c>
      <c r="G23" s="33">
        <v>0</v>
      </c>
      <c r="H23" s="33">
        <v>0</v>
      </c>
      <c r="I23" s="33">
        <v>0</v>
      </c>
      <c r="J23" s="33">
        <v>0</v>
      </c>
      <c r="K23" s="33">
        <v>93.531539530000003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12.101911749999999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12.101911749999999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125.2297000274212</v>
      </c>
      <c r="E25" s="35">
        <v>119.39858443199972</v>
      </c>
      <c r="F25" s="35">
        <v>1.1544579498164367</v>
      </c>
      <c r="G25" s="35">
        <v>1.1544579498164367</v>
      </c>
      <c r="H25" s="35">
        <v>0</v>
      </c>
      <c r="I25" s="35">
        <v>1.1544579498164367</v>
      </c>
      <c r="J25" s="35">
        <v>0</v>
      </c>
      <c r="K25" s="35">
        <v>0</v>
      </c>
      <c r="L25" s="35">
        <v>0</v>
      </c>
      <c r="M25" s="35">
        <v>4.6766576456050517</v>
      </c>
      <c r="N25" s="35">
        <v>32.282548045735965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-0.78094286000000002</v>
      </c>
      <c r="E26" s="22">
        <v>0</v>
      </c>
      <c r="F26" s="22">
        <v>-0.78094286000000002</v>
      </c>
      <c r="G26" s="22">
        <v>-0.78094286000000002</v>
      </c>
      <c r="H26" s="22">
        <v>-0.78094286000000002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1046.3147097082631</v>
      </c>
      <c r="E27" s="21">
        <v>624.70743050617023</v>
      </c>
      <c r="F27" s="21">
        <v>158.84851624605895</v>
      </c>
      <c r="G27" s="21">
        <v>-7.6974038017035635</v>
      </c>
      <c r="H27" s="21">
        <v>4.6513902000000034</v>
      </c>
      <c r="I27" s="21">
        <v>-12.348794001703567</v>
      </c>
      <c r="J27" s="21">
        <v>13.148865463288672</v>
      </c>
      <c r="K27" s="21">
        <v>153.39705458447384</v>
      </c>
      <c r="L27" s="21">
        <v>261.8779825429595</v>
      </c>
      <c r="M27" s="21">
        <v>0.88078041307441879</v>
      </c>
      <c r="N27" s="21">
        <v>-968.69259160280922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-66.744019511956481</v>
      </c>
      <c r="E28" s="33">
        <v>-182.28487563783236</v>
      </c>
      <c r="F28" s="33">
        <v>88.709293491877474</v>
      </c>
      <c r="G28" s="33">
        <v>70.261853486326828</v>
      </c>
      <c r="H28" s="33">
        <v>0</v>
      </c>
      <c r="I28" s="33">
        <v>70.261853486326828</v>
      </c>
      <c r="J28" s="33">
        <v>25.659235532572453</v>
      </c>
      <c r="K28" s="33">
        <v>-7.2117955270217999</v>
      </c>
      <c r="L28" s="33">
        <v>-0.15669999999999995</v>
      </c>
      <c r="M28" s="33">
        <v>26.988262633998406</v>
      </c>
      <c r="N28" s="33">
        <v>-169.08969713220264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1113.0587292202197</v>
      </c>
      <c r="E29" s="38">
        <v>806.99230614400255</v>
      </c>
      <c r="F29" s="38">
        <v>70.139222754181461</v>
      </c>
      <c r="G29" s="38">
        <v>-77.959257288030415</v>
      </c>
      <c r="H29" s="38">
        <v>4.6513902000000034</v>
      </c>
      <c r="I29" s="38">
        <v>-82.610647488030423</v>
      </c>
      <c r="J29" s="38">
        <v>-12.510370069283779</v>
      </c>
      <c r="K29" s="38">
        <v>160.60885011149566</v>
      </c>
      <c r="L29" s="38">
        <v>262.0346825429595</v>
      </c>
      <c r="M29" s="38">
        <v>-26.107482220923984</v>
      </c>
      <c r="N29" s="38">
        <v>-799.60289447060654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17016.811657234521</v>
      </c>
      <c r="E30" s="18">
        <f t="shared" ref="E30:M30" si="1">E34+E38+E41+E44+E49+E50+E45</f>
        <v>5752.4536261999147</v>
      </c>
      <c r="F30" s="18">
        <f t="shared" si="1"/>
        <v>5780.1652559580443</v>
      </c>
      <c r="G30" s="18">
        <f t="shared" si="1"/>
        <v>4685.7777652381001</v>
      </c>
      <c r="H30" s="18">
        <f t="shared" si="1"/>
        <v>3458.546291375601</v>
      </c>
      <c r="I30" s="18">
        <f t="shared" si="1"/>
        <v>1227.2314738624989</v>
      </c>
      <c r="J30" s="18">
        <f t="shared" si="1"/>
        <v>863.50406119195998</v>
      </c>
      <c r="K30" s="18">
        <f t="shared" si="1"/>
        <v>230.88342952798368</v>
      </c>
      <c r="L30" s="18">
        <f t="shared" si="1"/>
        <v>3621.4188307801087</v>
      </c>
      <c r="M30" s="18">
        <f t="shared" si="1"/>
        <v>1862.7739442964512</v>
      </c>
      <c r="N30" s="19">
        <f>N34+N38+N41+N44+N49+N50+N45+N31</f>
        <v>-1812.0907357330075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-60.08508776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-60.08508776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5062.1400138470854</v>
      </c>
      <c r="E34" s="21">
        <v>0</v>
      </c>
      <c r="F34" s="21">
        <v>5062.1400138470854</v>
      </c>
      <c r="G34" s="21">
        <v>5062.1400138470854</v>
      </c>
      <c r="H34" s="21">
        <v>3316.6655236356009</v>
      </c>
      <c r="I34" s="21">
        <v>1745.4744902114842</v>
      </c>
      <c r="J34" s="21">
        <v>0</v>
      </c>
      <c r="K34" s="21">
        <v>0</v>
      </c>
      <c r="L34" s="21">
        <v>0</v>
      </c>
      <c r="M34" s="21">
        <v>0</v>
      </c>
      <c r="N34" s="21">
        <v>-5435.5174313220105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94.759161729998524</v>
      </c>
      <c r="E35" s="33">
        <v>0</v>
      </c>
      <c r="F35" s="33">
        <v>94.759161729998524</v>
      </c>
      <c r="G35" s="33">
        <v>94.759161729998524</v>
      </c>
      <c r="H35" s="33">
        <v>94.759161729998524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-5104.7469388272193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4762.5441433876249</v>
      </c>
      <c r="E36" s="33">
        <v>0</v>
      </c>
      <c r="F36" s="33">
        <v>4762.5441433876249</v>
      </c>
      <c r="G36" s="33">
        <v>4762.5441433876249</v>
      </c>
      <c r="H36" s="33">
        <v>3231.1839412184527</v>
      </c>
      <c r="I36" s="33">
        <v>1531.3602021691722</v>
      </c>
      <c r="J36" s="33">
        <v>0</v>
      </c>
      <c r="K36" s="33">
        <v>0</v>
      </c>
      <c r="L36" s="33">
        <v>0</v>
      </c>
      <c r="M36" s="33">
        <v>0</v>
      </c>
      <c r="N36" s="33">
        <v>-518.9107788035476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204.83670872946146</v>
      </c>
      <c r="E37" s="35">
        <v>0</v>
      </c>
      <c r="F37" s="35">
        <v>204.83670872946146</v>
      </c>
      <c r="G37" s="35">
        <v>204.83670872946146</v>
      </c>
      <c r="H37" s="35">
        <v>-9.277579312850543</v>
      </c>
      <c r="I37" s="35">
        <v>214.11428804231201</v>
      </c>
      <c r="J37" s="35">
        <v>0</v>
      </c>
      <c r="K37" s="35">
        <v>0</v>
      </c>
      <c r="L37" s="35">
        <v>0</v>
      </c>
      <c r="M37" s="35">
        <v>0</v>
      </c>
      <c r="N37" s="35">
        <v>188.14028630875649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492.67523026038509</v>
      </c>
      <c r="E38" s="21">
        <v>-2.1075697074403474</v>
      </c>
      <c r="F38" s="21">
        <v>643.19625257782695</v>
      </c>
      <c r="G38" s="21">
        <v>643.19625257782695</v>
      </c>
      <c r="H38" s="21">
        <v>447.78594376000001</v>
      </c>
      <c r="I38" s="21">
        <v>195.41030881782692</v>
      </c>
      <c r="J38" s="21">
        <v>0</v>
      </c>
      <c r="K38" s="21">
        <v>0</v>
      </c>
      <c r="L38" s="21">
        <v>-148.41345261000151</v>
      </c>
      <c r="M38" s="21">
        <v>0</v>
      </c>
      <c r="N38" s="21">
        <v>3728.532231351312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439.04417361255821</v>
      </c>
      <c r="E39" s="33">
        <v>-2.1075697074403474</v>
      </c>
      <c r="F39" s="33">
        <v>447.78594376000001</v>
      </c>
      <c r="G39" s="33">
        <v>447.78594376000001</v>
      </c>
      <c r="H39" s="33">
        <v>447.78594376000001</v>
      </c>
      <c r="I39" s="33">
        <v>0</v>
      </c>
      <c r="J39" s="33">
        <v>0</v>
      </c>
      <c r="K39" s="33">
        <v>0</v>
      </c>
      <c r="L39" s="33">
        <v>-6.6342004400014503</v>
      </c>
      <c r="M39" s="33">
        <v>0</v>
      </c>
      <c r="N39" s="33">
        <v>30.329243051312062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53.631056647826938</v>
      </c>
      <c r="E40" s="35">
        <v>0</v>
      </c>
      <c r="F40" s="35">
        <v>195.41030881782692</v>
      </c>
      <c r="G40" s="35">
        <v>195.41030881782692</v>
      </c>
      <c r="H40" s="35">
        <v>0</v>
      </c>
      <c r="I40" s="35">
        <v>195.41030881782692</v>
      </c>
      <c r="J40" s="35">
        <v>0</v>
      </c>
      <c r="K40" s="35">
        <v>0</v>
      </c>
      <c r="L40" s="35">
        <v>-141.77925216999998</v>
      </c>
      <c r="M40" s="35">
        <v>0</v>
      </c>
      <c r="N40" s="35">
        <v>3698.2029883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6093.2542989015037</v>
      </c>
      <c r="E41" s="21">
        <v>2273.8265220999638</v>
      </c>
      <c r="F41" s="21">
        <v>-625.51128539887031</v>
      </c>
      <c r="G41" s="21">
        <v>-1236.9309885706916</v>
      </c>
      <c r="H41" s="21">
        <v>-154.42717639</v>
      </c>
      <c r="I41" s="21">
        <v>-1082.5038121806917</v>
      </c>
      <c r="J41" s="21">
        <v>611.41970317182131</v>
      </c>
      <c r="K41" s="21">
        <v>0</v>
      </c>
      <c r="L41" s="21">
        <v>2944.1008148901101</v>
      </c>
      <c r="M41" s="21">
        <v>1500.8382473102999</v>
      </c>
      <c r="N41" s="21">
        <v>248.34649949906643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811.97846199529192</v>
      </c>
      <c r="E42" s="33">
        <v>1518.3156943546446</v>
      </c>
      <c r="F42" s="33">
        <v>-1298.2770285546176</v>
      </c>
      <c r="G42" s="33">
        <v>-1321.65999523</v>
      </c>
      <c r="H42" s="33">
        <v>0</v>
      </c>
      <c r="I42" s="33">
        <v>-1321.65999523</v>
      </c>
      <c r="J42" s="33">
        <v>23.382966675382509</v>
      </c>
      <c r="K42" s="33">
        <v>0</v>
      </c>
      <c r="L42" s="33">
        <v>0</v>
      </c>
      <c r="M42" s="33">
        <v>591.93979619526488</v>
      </c>
      <c r="N42" s="33">
        <v>6.5623180361477988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5281.2758369062112</v>
      </c>
      <c r="E43" s="35">
        <v>755.51082774531915</v>
      </c>
      <c r="F43" s="35">
        <v>672.76574315574726</v>
      </c>
      <c r="G43" s="35">
        <v>84.729006659308396</v>
      </c>
      <c r="H43" s="35">
        <v>-154.42717639</v>
      </c>
      <c r="I43" s="35">
        <v>239.1561830493084</v>
      </c>
      <c r="J43" s="35">
        <v>588.03673649643883</v>
      </c>
      <c r="K43" s="35">
        <v>0</v>
      </c>
      <c r="L43" s="35">
        <v>2944.1008148901101</v>
      </c>
      <c r="M43" s="35">
        <v>908.89845111503507</v>
      </c>
      <c r="N43" s="35">
        <v>241.78418146291861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4708.3206395283951</v>
      </c>
      <c r="E44" s="22">
        <v>4038.0878324079958</v>
      </c>
      <c r="F44" s="22">
        <v>670.232807120399</v>
      </c>
      <c r="G44" s="22">
        <v>551.66988532967059</v>
      </c>
      <c r="H44" s="22">
        <v>0</v>
      </c>
      <c r="I44" s="22">
        <v>551.66988532967059</v>
      </c>
      <c r="J44" s="22">
        <v>142.64431292971341</v>
      </c>
      <c r="K44" s="22">
        <v>-24.081391138984976</v>
      </c>
      <c r="L44" s="22">
        <v>0</v>
      </c>
      <c r="M44" s="22">
        <v>0</v>
      </c>
      <c r="N44" s="22">
        <v>27.067652597162773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169.61415982315717</v>
      </c>
      <c r="E45" s="21">
        <v>0</v>
      </c>
      <c r="F45" s="21">
        <v>169.61415982315717</v>
      </c>
      <c r="G45" s="21">
        <v>0</v>
      </c>
      <c r="H45" s="21">
        <v>0</v>
      </c>
      <c r="I45" s="21">
        <v>0</v>
      </c>
      <c r="J45" s="21">
        <v>0</v>
      </c>
      <c r="K45" s="21">
        <v>169.61415982315717</v>
      </c>
      <c r="L45" s="21">
        <v>0</v>
      </c>
      <c r="M45" s="21">
        <v>0</v>
      </c>
      <c r="N45" s="21">
        <v>93.531539530000003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93.531539530000003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12.101911749999999</v>
      </c>
      <c r="E47" s="33">
        <v>0</v>
      </c>
      <c r="F47" s="33">
        <v>12.101911749999999</v>
      </c>
      <c r="G47" s="33">
        <v>0</v>
      </c>
      <c r="H47" s="33">
        <v>0</v>
      </c>
      <c r="I47" s="33">
        <v>0</v>
      </c>
      <c r="J47" s="33">
        <v>0</v>
      </c>
      <c r="K47" s="33">
        <v>12.101911749999999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157.51224807315717</v>
      </c>
      <c r="E48" s="35">
        <v>0</v>
      </c>
      <c r="F48" s="35">
        <v>157.51224807315717</v>
      </c>
      <c r="G48" s="35">
        <v>0</v>
      </c>
      <c r="H48" s="35">
        <v>0</v>
      </c>
      <c r="I48" s="35">
        <v>0</v>
      </c>
      <c r="J48" s="35">
        <v>0</v>
      </c>
      <c r="K48" s="35">
        <v>157.51224807315717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-0.78094286000000002</v>
      </c>
      <c r="E49" s="22">
        <v>0</v>
      </c>
      <c r="F49" s="22">
        <v>-0.78094286000000002</v>
      </c>
      <c r="G49" s="22">
        <v>-0.78094286000000002</v>
      </c>
      <c r="H49" s="22">
        <v>0</v>
      </c>
      <c r="I49" s="22">
        <v>-0.78094286000000002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491.58825773399195</v>
      </c>
      <c r="E50" s="21">
        <v>-557.35315860060496</v>
      </c>
      <c r="F50" s="21">
        <v>-138.72574915155414</v>
      </c>
      <c r="G50" s="21">
        <v>-333.51645508579094</v>
      </c>
      <c r="H50" s="21">
        <v>-151.47799963000003</v>
      </c>
      <c r="I50" s="21">
        <v>-182.03845545579091</v>
      </c>
      <c r="J50" s="21">
        <v>109.44004509042529</v>
      </c>
      <c r="K50" s="21">
        <v>85.350660843811497</v>
      </c>
      <c r="L50" s="21">
        <v>825.73146849999989</v>
      </c>
      <c r="M50" s="21">
        <v>361.93569698615119</v>
      </c>
      <c r="N50" s="21">
        <v>-413.96613962853803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-25.668055968540894</v>
      </c>
      <c r="E51" s="33">
        <v>-175.35989827341783</v>
      </c>
      <c r="F51" s="33">
        <v>50.851915187034862</v>
      </c>
      <c r="G51" s="33">
        <v>-6.6902893191816837</v>
      </c>
      <c r="H51" s="33">
        <v>0</v>
      </c>
      <c r="I51" s="33">
        <v>-6.6902893191816837</v>
      </c>
      <c r="J51" s="33">
        <v>53.671239129673722</v>
      </c>
      <c r="K51" s="33">
        <v>3.8709653765428249</v>
      </c>
      <c r="L51" s="33">
        <v>90.449792000000002</v>
      </c>
      <c r="M51" s="33">
        <v>8.3901351178420676</v>
      </c>
      <c r="N51" s="33">
        <v>-210.16566067561823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517.25631370253268</v>
      </c>
      <c r="E52" s="38">
        <v>-381.99326032718716</v>
      </c>
      <c r="F52" s="38">
        <v>-189.57766433858907</v>
      </c>
      <c r="G52" s="38">
        <v>-326.82616576660928</v>
      </c>
      <c r="H52" s="38">
        <v>-151.47799963000003</v>
      </c>
      <c r="I52" s="38">
        <v>-175.34816613660922</v>
      </c>
      <c r="J52" s="38">
        <v>55.768805960751564</v>
      </c>
      <c r="K52" s="38">
        <v>81.479695467268655</v>
      </c>
      <c r="L52" s="38">
        <v>735.28167649999978</v>
      </c>
      <c r="M52" s="38">
        <v>353.54556186830911</v>
      </c>
      <c r="N52" s="38">
        <v>-203.8004789529198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-7956.3265561321768</v>
      </c>
      <c r="E53" s="41">
        <f t="shared" si="2"/>
        <v>-3067.2639818672524</v>
      </c>
      <c r="F53" s="41">
        <f t="shared" si="2"/>
        <v>480.96941065432929</v>
      </c>
      <c r="G53" s="41">
        <f t="shared" si="2"/>
        <v>611.48834295496272</v>
      </c>
      <c r="H53" s="41">
        <f t="shared" si="2"/>
        <v>-141.37603094556107</v>
      </c>
      <c r="I53" s="41">
        <f t="shared" si="2"/>
        <v>752.86437390052401</v>
      </c>
      <c r="J53" s="41">
        <f t="shared" si="2"/>
        <v>-222.68180003959912</v>
      </c>
      <c r="K53" s="41">
        <f t="shared" si="2"/>
        <v>92.162867738965957</v>
      </c>
      <c r="L53" s="41">
        <f t="shared" si="2"/>
        <v>-1327.4709411258514</v>
      </c>
      <c r="M53" s="41">
        <f t="shared" si="2"/>
        <v>-4042.5610437934001</v>
      </c>
      <c r="N53" s="65">
        <f t="shared" si="2"/>
        <v>7956.3265561321732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10A3-6050-4DED-A5D0-65FC05901494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63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-9399.6475761299534</v>
      </c>
      <c r="E7" s="18">
        <f t="shared" ref="E7:N7" si="0">+E8+E11+E15+E18+E21+E22+E26+E27</f>
        <v>1616.2037852777098</v>
      </c>
      <c r="F7" s="18">
        <f t="shared" si="0"/>
        <v>-4033.3819855826964</v>
      </c>
      <c r="G7" s="18">
        <f t="shared" si="0"/>
        <v>-5086.1872984272495</v>
      </c>
      <c r="H7" s="18">
        <f t="shared" si="0"/>
        <v>-4040.4229826000355</v>
      </c>
      <c r="I7" s="18">
        <f t="shared" si="0"/>
        <v>-1045.7643158272135</v>
      </c>
      <c r="J7" s="18">
        <f t="shared" si="0"/>
        <v>994.6254769015485</v>
      </c>
      <c r="K7" s="18">
        <f t="shared" si="0"/>
        <v>58.179835943004719</v>
      </c>
      <c r="L7" s="18">
        <f t="shared" si="0"/>
        <v>-828.55286760943022</v>
      </c>
      <c r="M7" s="18">
        <f t="shared" si="0"/>
        <v>-6153.9165082155378</v>
      </c>
      <c r="N7" s="19">
        <f t="shared" si="0"/>
        <v>3779.7854470563288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-58.960944299999994</v>
      </c>
      <c r="E8" s="20">
        <v>0</v>
      </c>
      <c r="F8" s="20">
        <v>-58.960944299999994</v>
      </c>
      <c r="G8" s="20">
        <v>-58.960944299999994</v>
      </c>
      <c r="H8" s="20">
        <v>-58.960944299999994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-58.960944299999994</v>
      </c>
      <c r="E10" s="33">
        <v>0</v>
      </c>
      <c r="F10" s="33">
        <v>-58.960944299999994</v>
      </c>
      <c r="G10" s="33">
        <v>-58.960944299999994</v>
      </c>
      <c r="H10" s="33">
        <v>-58.960944299999994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-16597.985003068574</v>
      </c>
      <c r="E11" s="21">
        <v>-233.78676426688733</v>
      </c>
      <c r="F11" s="21">
        <v>-6642.8300934818153</v>
      </c>
      <c r="G11" s="21">
        <v>-7139.9167931014281</v>
      </c>
      <c r="H11" s="21">
        <v>-8130.7041057500355</v>
      </c>
      <c r="I11" s="21">
        <v>990.78731264860744</v>
      </c>
      <c r="J11" s="21">
        <v>517.07967882304308</v>
      </c>
      <c r="K11" s="21">
        <v>-19.992979203430007</v>
      </c>
      <c r="L11" s="21">
        <v>-2625.1876175419693</v>
      </c>
      <c r="M11" s="21">
        <v>-7096.1805277779031</v>
      </c>
      <c r="N11" s="21">
        <v>267.86072482367729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2791.8137266629415</v>
      </c>
      <c r="E12" s="33">
        <v>1626.9181767500031</v>
      </c>
      <c r="F12" s="33">
        <v>2977.2747757076104</v>
      </c>
      <c r="G12" s="33">
        <v>2968.051788311805</v>
      </c>
      <c r="H12" s="33">
        <v>1695.57790621</v>
      </c>
      <c r="I12" s="33">
        <v>1272.473882101805</v>
      </c>
      <c r="J12" s="33">
        <v>3.9949039629025949</v>
      </c>
      <c r="K12" s="33">
        <v>5.2280834329025581</v>
      </c>
      <c r="L12" s="33">
        <v>0</v>
      </c>
      <c r="M12" s="33">
        <v>-1812.379225794672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2462.8363926011643</v>
      </c>
      <c r="E13" s="33">
        <v>-1144.8791607725789</v>
      </c>
      <c r="F13" s="33">
        <v>8671.3082448034893</v>
      </c>
      <c r="G13" s="33">
        <v>8164.518135357288</v>
      </c>
      <c r="H13" s="33">
        <v>7262.2443716399648</v>
      </c>
      <c r="I13" s="33">
        <v>902.27376371732294</v>
      </c>
      <c r="J13" s="33">
        <v>493.0587748398558</v>
      </c>
      <c r="K13" s="33">
        <v>13.731334606344415</v>
      </c>
      <c r="L13" s="33">
        <v>-2652.3993606119693</v>
      </c>
      <c r="M13" s="33">
        <v>-2411.1933308177768</v>
      </c>
      <c r="N13" s="33">
        <v>331.6750311723855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-21852.635122332682</v>
      </c>
      <c r="E14" s="35">
        <v>-715.82578024431143</v>
      </c>
      <c r="F14" s="35">
        <v>-18291.413113992916</v>
      </c>
      <c r="G14" s="35">
        <v>-18272.486716770523</v>
      </c>
      <c r="H14" s="35">
        <v>-17088.526383600001</v>
      </c>
      <c r="I14" s="35">
        <v>-1183.9603331705207</v>
      </c>
      <c r="J14" s="35">
        <v>20.026000020284613</v>
      </c>
      <c r="K14" s="35">
        <v>-38.95239724267698</v>
      </c>
      <c r="L14" s="35">
        <v>27.211743070000001</v>
      </c>
      <c r="M14" s="35">
        <v>-2872.6079711654538</v>
      </c>
      <c r="N14" s="35">
        <v>-63.814306348708222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-3330.7449679905626</v>
      </c>
      <c r="E15" s="21">
        <v>208.73117585</v>
      </c>
      <c r="F15" s="21">
        <v>-3539.4761438405626</v>
      </c>
      <c r="G15" s="21">
        <v>-3601.9704139905625</v>
      </c>
      <c r="H15" s="21">
        <v>258.46931926999991</v>
      </c>
      <c r="I15" s="21">
        <v>-3860.4397332605622</v>
      </c>
      <c r="J15" s="21">
        <v>7.6253169999999955</v>
      </c>
      <c r="K15" s="21">
        <v>54.868953149999925</v>
      </c>
      <c r="L15" s="21">
        <v>0</v>
      </c>
      <c r="M15" s="21">
        <v>0</v>
      </c>
      <c r="N15" s="21">
        <v>118.14923393281319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-3557.8015796605623</v>
      </c>
      <c r="E16" s="33">
        <v>208.73117585</v>
      </c>
      <c r="F16" s="33">
        <v>-3766.5327555105623</v>
      </c>
      <c r="G16" s="33">
        <v>-3829.0270256605622</v>
      </c>
      <c r="H16" s="33">
        <v>31.412707600000001</v>
      </c>
      <c r="I16" s="33">
        <v>-3860.4397332605622</v>
      </c>
      <c r="J16" s="33">
        <v>7.6253169999999955</v>
      </c>
      <c r="K16" s="33">
        <v>54.868953149999925</v>
      </c>
      <c r="L16" s="33">
        <v>0</v>
      </c>
      <c r="M16" s="33">
        <v>0</v>
      </c>
      <c r="N16" s="33">
        <v>-0.11397100000000027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227.05661166999991</v>
      </c>
      <c r="E17" s="35">
        <v>0</v>
      </c>
      <c r="F17" s="35">
        <v>227.05661166999991</v>
      </c>
      <c r="G17" s="35">
        <v>227.05661166999991</v>
      </c>
      <c r="H17" s="35">
        <v>227.05661166999991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118.2632049328132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6760.0481098634173</v>
      </c>
      <c r="E18" s="21">
        <v>-275.37443896763028</v>
      </c>
      <c r="F18" s="21">
        <v>5840.4516800820256</v>
      </c>
      <c r="G18" s="21">
        <v>5405.2491617451751</v>
      </c>
      <c r="H18" s="21">
        <v>3897.0023081500003</v>
      </c>
      <c r="I18" s="21">
        <v>1508.2468535951748</v>
      </c>
      <c r="J18" s="21">
        <v>435.625352334696</v>
      </c>
      <c r="K18" s="21">
        <v>-0.42283399784529457</v>
      </c>
      <c r="L18" s="21">
        <v>1203.8163733087295</v>
      </c>
      <c r="M18" s="21">
        <v>-8.8455045597075905</v>
      </c>
      <c r="N18" s="21">
        <v>-506.0672899453487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5310.7515615867605</v>
      </c>
      <c r="E19" s="33">
        <v>22.475907977096142</v>
      </c>
      <c r="F19" s="33">
        <v>4334.2287297668508</v>
      </c>
      <c r="G19" s="33">
        <v>3897.6902894300001</v>
      </c>
      <c r="H19" s="33">
        <v>3897.6902894300001</v>
      </c>
      <c r="I19" s="33">
        <v>0</v>
      </c>
      <c r="J19" s="33">
        <v>436.96127433469604</v>
      </c>
      <c r="K19" s="33">
        <v>-0.42283399784529457</v>
      </c>
      <c r="L19" s="33">
        <v>958.1682857443011</v>
      </c>
      <c r="M19" s="33">
        <v>-4.1213619014875826</v>
      </c>
      <c r="N19" s="33">
        <v>-54.113672658888881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1449.2965482766567</v>
      </c>
      <c r="E20" s="35">
        <v>-297.85034694472643</v>
      </c>
      <c r="F20" s="35">
        <v>1506.2229503151748</v>
      </c>
      <c r="G20" s="35">
        <v>1507.5588723151748</v>
      </c>
      <c r="H20" s="35">
        <v>-0.68798128000000003</v>
      </c>
      <c r="I20" s="35">
        <v>1508.2468535951748</v>
      </c>
      <c r="J20" s="35">
        <v>-1.3359219999999965</v>
      </c>
      <c r="K20" s="35">
        <v>0</v>
      </c>
      <c r="L20" s="35">
        <v>245.64808756442841</v>
      </c>
      <c r="M20" s="35">
        <v>-4.7241426582200079</v>
      </c>
      <c r="N20" s="35">
        <v>-451.95361728645986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1158.8861775933501</v>
      </c>
      <c r="E21" s="22">
        <v>18.694876723369262</v>
      </c>
      <c r="F21" s="22">
        <v>9.1911946763912908</v>
      </c>
      <c r="G21" s="22">
        <v>9.6148894778065735E-3</v>
      </c>
      <c r="H21" s="22">
        <v>0</v>
      </c>
      <c r="I21" s="22">
        <v>9.6148894778065735E-3</v>
      </c>
      <c r="J21" s="22">
        <v>9.1639617860698017</v>
      </c>
      <c r="K21" s="22">
        <v>1.7618000843683035E-2</v>
      </c>
      <c r="L21" s="22">
        <v>492.45340322480297</v>
      </c>
      <c r="M21" s="22">
        <v>638.54670296878658</v>
      </c>
      <c r="N21" s="22">
        <v>2953.8463798661437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27.909216031509477</v>
      </c>
      <c r="E22" s="21">
        <v>11.659382057471364</v>
      </c>
      <c r="F22" s="21">
        <v>-12.223282397814527</v>
      </c>
      <c r="G22" s="21">
        <v>-3.7842506178145618</v>
      </c>
      <c r="H22" s="21">
        <v>0</v>
      </c>
      <c r="I22" s="21">
        <v>-3.7842506178145618</v>
      </c>
      <c r="J22" s="21">
        <v>0</v>
      </c>
      <c r="K22" s="21">
        <v>-8.439031779999965</v>
      </c>
      <c r="L22" s="21">
        <v>0</v>
      </c>
      <c r="M22" s="21">
        <v>28.47311637185264</v>
      </c>
      <c r="N22" s="21">
        <v>-8.6042238712259635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-8.439031779999965</v>
      </c>
      <c r="E23" s="33">
        <v>0</v>
      </c>
      <c r="F23" s="33">
        <v>-8.439031779999965</v>
      </c>
      <c r="G23" s="33">
        <v>0</v>
      </c>
      <c r="H23" s="33">
        <v>0</v>
      </c>
      <c r="I23" s="33">
        <v>0</v>
      </c>
      <c r="J23" s="33">
        <v>0</v>
      </c>
      <c r="K23" s="33">
        <v>-8.439031779999965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11.812302420000094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11.812302420000094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24.535945391509348</v>
      </c>
      <c r="E25" s="35">
        <v>11.659382057471364</v>
      </c>
      <c r="F25" s="35">
        <v>-3.7842506178145618</v>
      </c>
      <c r="G25" s="35">
        <v>-3.7842506178145618</v>
      </c>
      <c r="H25" s="35">
        <v>0</v>
      </c>
      <c r="I25" s="35">
        <v>-3.7842506178145618</v>
      </c>
      <c r="J25" s="35">
        <v>0</v>
      </c>
      <c r="K25" s="35">
        <v>0</v>
      </c>
      <c r="L25" s="35">
        <v>0</v>
      </c>
      <c r="M25" s="35">
        <v>16.660813951852546</v>
      </c>
      <c r="N25" s="35">
        <v>-8.6042238712259635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0.74837141000000007</v>
      </c>
      <c r="E26" s="22">
        <v>0</v>
      </c>
      <c r="F26" s="22">
        <v>0.74837141000000007</v>
      </c>
      <c r="G26" s="22">
        <v>0.74837141000000007</v>
      </c>
      <c r="H26" s="22">
        <v>0.74837141000000007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2640.4514643309062</v>
      </c>
      <c r="E27" s="21">
        <v>1886.2795538813868</v>
      </c>
      <c r="F27" s="21">
        <v>369.71723226907909</v>
      </c>
      <c r="G27" s="21">
        <v>312.43795553790301</v>
      </c>
      <c r="H27" s="21">
        <v>-6.9779313799999994</v>
      </c>
      <c r="I27" s="21">
        <v>319.41588691790298</v>
      </c>
      <c r="J27" s="21">
        <v>25.131166957739698</v>
      </c>
      <c r="K27" s="21">
        <v>32.148109773436381</v>
      </c>
      <c r="L27" s="21">
        <v>100.36497339900671</v>
      </c>
      <c r="M27" s="21">
        <v>284.08970478143345</v>
      </c>
      <c r="N27" s="21">
        <v>954.60062225026991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1111.5763981063758</v>
      </c>
      <c r="E28" s="33">
        <v>1052.2936257663998</v>
      </c>
      <c r="F28" s="33">
        <v>98.419431235073588</v>
      </c>
      <c r="G28" s="33">
        <v>87.462676182765648</v>
      </c>
      <c r="H28" s="33">
        <v>0</v>
      </c>
      <c r="I28" s="33">
        <v>87.462676182765648</v>
      </c>
      <c r="J28" s="33">
        <v>0.66620421763233217</v>
      </c>
      <c r="K28" s="33">
        <v>10.290550834675612</v>
      </c>
      <c r="L28" s="33">
        <v>-4.8353909999999996</v>
      </c>
      <c r="M28" s="33">
        <v>-34.301267895097496</v>
      </c>
      <c r="N28" s="33">
        <v>598.79695368034254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1528.8750662245304</v>
      </c>
      <c r="E29" s="38">
        <v>833.98592811498713</v>
      </c>
      <c r="F29" s="38">
        <v>271.29780103400549</v>
      </c>
      <c r="G29" s="38">
        <v>224.97527935513733</v>
      </c>
      <c r="H29" s="38">
        <v>-6.9779313799999994</v>
      </c>
      <c r="I29" s="38">
        <v>231.95321073513733</v>
      </c>
      <c r="J29" s="38">
        <v>24.464962740107367</v>
      </c>
      <c r="K29" s="38">
        <v>21.857558938760771</v>
      </c>
      <c r="L29" s="38">
        <v>105.20036439900672</v>
      </c>
      <c r="M29" s="38">
        <v>318.39097267653091</v>
      </c>
      <c r="N29" s="38">
        <v>355.80366856992731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1674.9722698814612</v>
      </c>
      <c r="E30" s="18">
        <f t="shared" ref="E30:M30" si="1">E34+E38+E41+E44+E49+E50+E45</f>
        <v>5284.9365150311678</v>
      </c>
      <c r="F30" s="18">
        <f t="shared" si="1"/>
        <v>-4869.574202534538</v>
      </c>
      <c r="G30" s="18">
        <f t="shared" si="1"/>
        <v>-5343.6029225044222</v>
      </c>
      <c r="H30" s="18">
        <f t="shared" si="1"/>
        <v>-3975.5517398733668</v>
      </c>
      <c r="I30" s="18">
        <f t="shared" si="1"/>
        <v>-1368.0511826310549</v>
      </c>
      <c r="J30" s="18">
        <f t="shared" si="1"/>
        <v>443.59345311514801</v>
      </c>
      <c r="K30" s="18">
        <f t="shared" si="1"/>
        <v>30.435266854734898</v>
      </c>
      <c r="L30" s="18">
        <f t="shared" si="1"/>
        <v>-272.73029601222242</v>
      </c>
      <c r="M30" s="18">
        <f t="shared" si="1"/>
        <v>1532.3402533970539</v>
      </c>
      <c r="N30" s="19">
        <f>N34+N38+N41+N44+N49+N50+N45+N31</f>
        <v>-7294.8343989550885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-58.960944299999994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-58.960944299999994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-8264.4359145665767</v>
      </c>
      <c r="E34" s="21">
        <v>0</v>
      </c>
      <c r="F34" s="21">
        <v>-8264.4359145665767</v>
      </c>
      <c r="G34" s="21">
        <v>-8264.4359145665767</v>
      </c>
      <c r="H34" s="21">
        <v>-1414.6363678433663</v>
      </c>
      <c r="I34" s="21">
        <v>-6849.7995467232104</v>
      </c>
      <c r="J34" s="21">
        <v>0</v>
      </c>
      <c r="K34" s="21">
        <v>0</v>
      </c>
      <c r="L34" s="21">
        <v>0</v>
      </c>
      <c r="M34" s="21">
        <v>0</v>
      </c>
      <c r="N34" s="21">
        <v>-8065.6883636783214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-1275.5629542000022</v>
      </c>
      <c r="E35" s="33">
        <v>0</v>
      </c>
      <c r="F35" s="33">
        <v>-1275.5629542000022</v>
      </c>
      <c r="G35" s="33">
        <v>-1275.5629542000022</v>
      </c>
      <c r="H35" s="33">
        <v>-1275.5629542000022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4067.376680862943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-3345.5317093107574</v>
      </c>
      <c r="E36" s="33">
        <v>0</v>
      </c>
      <c r="F36" s="33">
        <v>-3345.5317093107574</v>
      </c>
      <c r="G36" s="33">
        <v>-3345.5317093107574</v>
      </c>
      <c r="H36" s="33">
        <v>-162.31160432640729</v>
      </c>
      <c r="I36" s="33">
        <v>-3183.2201049843502</v>
      </c>
      <c r="J36" s="33">
        <v>0</v>
      </c>
      <c r="K36" s="33">
        <v>0</v>
      </c>
      <c r="L36" s="33">
        <v>0</v>
      </c>
      <c r="M36" s="33">
        <v>0</v>
      </c>
      <c r="N36" s="33">
        <v>6140.0431330843057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-3643.3412510558178</v>
      </c>
      <c r="E37" s="35">
        <v>0</v>
      </c>
      <c r="F37" s="35">
        <v>-3643.3412510558178</v>
      </c>
      <c r="G37" s="35">
        <v>-3643.3412510558178</v>
      </c>
      <c r="H37" s="35">
        <v>23.238190683042383</v>
      </c>
      <c r="I37" s="35">
        <v>-3666.5794417388602</v>
      </c>
      <c r="J37" s="35">
        <v>0</v>
      </c>
      <c r="K37" s="35">
        <v>0</v>
      </c>
      <c r="L37" s="35">
        <v>0</v>
      </c>
      <c r="M37" s="35">
        <v>0</v>
      </c>
      <c r="N37" s="35">
        <v>-18273.108177625571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-3288.5291836693314</v>
      </c>
      <c r="E38" s="21">
        <v>102.64684647452253</v>
      </c>
      <c r="F38" s="21">
        <v>-2435.5155246538538</v>
      </c>
      <c r="G38" s="21">
        <v>-2435.5155246538538</v>
      </c>
      <c r="H38" s="21">
        <v>-2445.2123029200002</v>
      </c>
      <c r="I38" s="21">
        <v>9.6967782661465396</v>
      </c>
      <c r="J38" s="21">
        <v>0</v>
      </c>
      <c r="K38" s="21">
        <v>0</v>
      </c>
      <c r="L38" s="21">
        <v>-955.66050549000011</v>
      </c>
      <c r="M38" s="21">
        <v>0</v>
      </c>
      <c r="N38" s="21">
        <v>75.933449611581992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-3559.4006725121444</v>
      </c>
      <c r="E39" s="33">
        <v>-5.9195801921441253</v>
      </c>
      <c r="F39" s="33">
        <v>-2445.2123029200002</v>
      </c>
      <c r="G39" s="33">
        <v>-2445.2123029200002</v>
      </c>
      <c r="H39" s="33">
        <v>-2445.2123029200002</v>
      </c>
      <c r="I39" s="33">
        <v>0</v>
      </c>
      <c r="J39" s="33">
        <v>0</v>
      </c>
      <c r="K39" s="33">
        <v>0</v>
      </c>
      <c r="L39" s="33">
        <v>-1108.2687894000001</v>
      </c>
      <c r="M39" s="33">
        <v>0</v>
      </c>
      <c r="N39" s="33">
        <v>1.4851218515820681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270.87148884281316</v>
      </c>
      <c r="E40" s="35">
        <v>108.56642666666666</v>
      </c>
      <c r="F40" s="35">
        <v>9.6967782661465396</v>
      </c>
      <c r="G40" s="35">
        <v>9.6967782661465396</v>
      </c>
      <c r="H40" s="35">
        <v>0</v>
      </c>
      <c r="I40" s="35">
        <v>9.6967782661465396</v>
      </c>
      <c r="J40" s="35">
        <v>0</v>
      </c>
      <c r="K40" s="35">
        <v>0</v>
      </c>
      <c r="L40" s="35">
        <v>152.60828390999998</v>
      </c>
      <c r="M40" s="35">
        <v>0</v>
      </c>
      <c r="N40" s="35">
        <v>74.448327759999927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6616.2021111191398</v>
      </c>
      <c r="E41" s="21">
        <v>1013.8032771204349</v>
      </c>
      <c r="F41" s="21">
        <v>4471.9202625301195</v>
      </c>
      <c r="G41" s="21">
        <v>4149.5628738748164</v>
      </c>
      <c r="H41" s="21">
        <v>-112.09472794</v>
      </c>
      <c r="I41" s="21">
        <v>4261.6576018148162</v>
      </c>
      <c r="J41" s="21">
        <v>322.35738865530192</v>
      </c>
      <c r="K41" s="21">
        <v>0</v>
      </c>
      <c r="L41" s="21">
        <v>-114.8162290222222</v>
      </c>
      <c r="M41" s="21">
        <v>1245.2948004908076</v>
      </c>
      <c r="N41" s="21">
        <v>-362.22129120107098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5260.3235954763559</v>
      </c>
      <c r="E42" s="33">
        <v>1052.6438112320675</v>
      </c>
      <c r="F42" s="33">
        <v>3918.4001060989422</v>
      </c>
      <c r="G42" s="33">
        <v>3897.8742314900001</v>
      </c>
      <c r="H42" s="33">
        <v>-1.1403370000000001E-2</v>
      </c>
      <c r="I42" s="33">
        <v>3897.8856348600002</v>
      </c>
      <c r="J42" s="33">
        <v>20.525874608941894</v>
      </c>
      <c r="K42" s="33">
        <v>0</v>
      </c>
      <c r="L42" s="33">
        <v>0</v>
      </c>
      <c r="M42" s="33">
        <v>289.27967814534583</v>
      </c>
      <c r="N42" s="33">
        <v>-3.6857065484837221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1355.8785156427841</v>
      </c>
      <c r="E43" s="35">
        <v>-38.840534111632564</v>
      </c>
      <c r="F43" s="35">
        <v>553.52015643117716</v>
      </c>
      <c r="G43" s="35">
        <v>251.68864238481706</v>
      </c>
      <c r="H43" s="35">
        <v>-112.08332457</v>
      </c>
      <c r="I43" s="35">
        <v>363.77196695481706</v>
      </c>
      <c r="J43" s="35">
        <v>301.83151404636004</v>
      </c>
      <c r="K43" s="35">
        <v>0</v>
      </c>
      <c r="L43" s="35">
        <v>-114.8162290222222</v>
      </c>
      <c r="M43" s="35">
        <v>956.01512234546169</v>
      </c>
      <c r="N43" s="35">
        <v>-358.53558465258726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4063.5153993702156</v>
      </c>
      <c r="E44" s="22">
        <v>3319.5531465709773</v>
      </c>
      <c r="F44" s="22">
        <v>743.96225279923829</v>
      </c>
      <c r="G44" s="22">
        <v>585.34433139999987</v>
      </c>
      <c r="H44" s="22">
        <v>0</v>
      </c>
      <c r="I44" s="22">
        <v>585.34433139999987</v>
      </c>
      <c r="J44" s="22">
        <v>158.61792139923841</v>
      </c>
      <c r="K44" s="22">
        <v>0</v>
      </c>
      <c r="L44" s="22">
        <v>0</v>
      </c>
      <c r="M44" s="22">
        <v>0</v>
      </c>
      <c r="N44" s="22">
        <v>49.217158089277852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27.744023940283476</v>
      </c>
      <c r="E45" s="21">
        <v>0</v>
      </c>
      <c r="F45" s="21">
        <v>27.744023940283476</v>
      </c>
      <c r="G45" s="21">
        <v>0</v>
      </c>
      <c r="H45" s="21">
        <v>0</v>
      </c>
      <c r="I45" s="21">
        <v>0</v>
      </c>
      <c r="J45" s="21">
        <v>0</v>
      </c>
      <c r="K45" s="21">
        <v>27.744023940283476</v>
      </c>
      <c r="L45" s="21">
        <v>0</v>
      </c>
      <c r="M45" s="21">
        <v>0</v>
      </c>
      <c r="N45" s="21">
        <v>-8.439031779999965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-8.439031779999965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11.812302420000094</v>
      </c>
      <c r="E47" s="33">
        <v>0</v>
      </c>
      <c r="F47" s="33">
        <v>11.812302420000094</v>
      </c>
      <c r="G47" s="33">
        <v>0</v>
      </c>
      <c r="H47" s="33">
        <v>0</v>
      </c>
      <c r="I47" s="33">
        <v>0</v>
      </c>
      <c r="J47" s="33">
        <v>0</v>
      </c>
      <c r="K47" s="33">
        <v>11.812302420000094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15.931721520283384</v>
      </c>
      <c r="E48" s="35">
        <v>0</v>
      </c>
      <c r="F48" s="35">
        <v>15.931721520283384</v>
      </c>
      <c r="G48" s="35">
        <v>0</v>
      </c>
      <c r="H48" s="35">
        <v>0</v>
      </c>
      <c r="I48" s="35">
        <v>0</v>
      </c>
      <c r="J48" s="35">
        <v>0</v>
      </c>
      <c r="K48" s="35">
        <v>15.931721520283384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0.74837141000000007</v>
      </c>
      <c r="E49" s="22">
        <v>0</v>
      </c>
      <c r="F49" s="22">
        <v>0.74837141000000007</v>
      </c>
      <c r="G49" s="22">
        <v>0.74837141000000007</v>
      </c>
      <c r="H49" s="22">
        <v>0</v>
      </c>
      <c r="I49" s="22">
        <v>0.74837141000000007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2519.7274622777313</v>
      </c>
      <c r="E50" s="21">
        <v>848.93324486523352</v>
      </c>
      <c r="F50" s="21">
        <v>586.00232600625168</v>
      </c>
      <c r="G50" s="21">
        <v>620.69294003119262</v>
      </c>
      <c r="H50" s="21">
        <v>-3.608341170000164</v>
      </c>
      <c r="I50" s="21">
        <v>624.30128120119275</v>
      </c>
      <c r="J50" s="21">
        <v>-37.381856939392321</v>
      </c>
      <c r="K50" s="21">
        <v>2.6912429144514225</v>
      </c>
      <c r="L50" s="21">
        <v>797.74643849999984</v>
      </c>
      <c r="M50" s="21">
        <v>287.04545290624617</v>
      </c>
      <c r="N50" s="21">
        <v>1075.324624303445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648.05822906341052</v>
      </c>
      <c r="E51" s="33">
        <v>618.35749959299949</v>
      </c>
      <c r="F51" s="33">
        <v>-46.131501393802544</v>
      </c>
      <c r="G51" s="33">
        <v>15.924579553805668</v>
      </c>
      <c r="H51" s="33">
        <v>0</v>
      </c>
      <c r="I51" s="33">
        <v>15.924579553805668</v>
      </c>
      <c r="J51" s="33">
        <v>-48.204552736592198</v>
      </c>
      <c r="K51" s="33">
        <v>-13.851528211016015</v>
      </c>
      <c r="L51" s="33">
        <v>67.50240500000001</v>
      </c>
      <c r="M51" s="33">
        <v>8.3298258642136016</v>
      </c>
      <c r="N51" s="33">
        <v>1062.3151227233079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1871.6692332143205</v>
      </c>
      <c r="E52" s="38">
        <v>230.57574527223397</v>
      </c>
      <c r="F52" s="38">
        <v>632.13382740005409</v>
      </c>
      <c r="G52" s="38">
        <v>604.76836047738675</v>
      </c>
      <c r="H52" s="38">
        <v>-3.608341170000164</v>
      </c>
      <c r="I52" s="38">
        <v>608.37670164738688</v>
      </c>
      <c r="J52" s="38">
        <v>10.822695797199879</v>
      </c>
      <c r="K52" s="38">
        <v>16.542771125467439</v>
      </c>
      <c r="L52" s="38">
        <v>730.24403349999977</v>
      </c>
      <c r="M52" s="38">
        <v>278.71562704203257</v>
      </c>
      <c r="N52" s="38">
        <v>13.009501580137078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-11074.619846011414</v>
      </c>
      <c r="E53" s="41">
        <f t="shared" si="2"/>
        <v>-3668.732729753458</v>
      </c>
      <c r="F53" s="41">
        <f t="shared" si="2"/>
        <v>836.1922169518416</v>
      </c>
      <c r="G53" s="41">
        <f t="shared" si="2"/>
        <v>257.41562407717265</v>
      </c>
      <c r="H53" s="41">
        <f t="shared" si="2"/>
        <v>-64.871242726668697</v>
      </c>
      <c r="I53" s="41">
        <f t="shared" si="2"/>
        <v>322.28686680384135</v>
      </c>
      <c r="J53" s="41">
        <f t="shared" si="2"/>
        <v>551.03202378640049</v>
      </c>
      <c r="K53" s="41">
        <f t="shared" si="2"/>
        <v>27.74456908826982</v>
      </c>
      <c r="L53" s="41">
        <f t="shared" si="2"/>
        <v>-555.8225715972078</v>
      </c>
      <c r="M53" s="41">
        <f t="shared" si="2"/>
        <v>-7686.2567616125916</v>
      </c>
      <c r="N53" s="65">
        <f t="shared" si="2"/>
        <v>11074.619846011417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4606-1493-4F2D-BB15-0805230FA827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64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14997.40694736926</v>
      </c>
      <c r="E7" s="18">
        <f t="shared" ref="E7:N7" si="0">+E8+E11+E15+E18+E21+E22+E26+E27</f>
        <v>4017.5658282971235</v>
      </c>
      <c r="F7" s="18">
        <f t="shared" si="0"/>
        <v>4414.020500527221</v>
      </c>
      <c r="G7" s="18">
        <f t="shared" si="0"/>
        <v>3999.8511000260155</v>
      </c>
      <c r="H7" s="18">
        <f t="shared" si="0"/>
        <v>-860.87046595999618</v>
      </c>
      <c r="I7" s="18">
        <f t="shared" si="0"/>
        <v>4860.7215659860103</v>
      </c>
      <c r="J7" s="18">
        <f t="shared" si="0"/>
        <v>360.8437894711808</v>
      </c>
      <c r="K7" s="18">
        <f t="shared" si="0"/>
        <v>53.325611030024994</v>
      </c>
      <c r="L7" s="18">
        <f t="shared" si="0"/>
        <v>3411.9599793538232</v>
      </c>
      <c r="M7" s="18">
        <f t="shared" si="0"/>
        <v>3153.8606391910935</v>
      </c>
      <c r="N7" s="19">
        <f t="shared" si="0"/>
        <v>9061.9683659049642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-4012.2727653500001</v>
      </c>
      <c r="E8" s="20">
        <v>0</v>
      </c>
      <c r="F8" s="20">
        <v>-4012.2727653500001</v>
      </c>
      <c r="G8" s="20">
        <v>-4012.2727653500001</v>
      </c>
      <c r="H8" s="20">
        <v>-4012.2727653500001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-4012.2727653500001</v>
      </c>
      <c r="E10" s="33">
        <v>0</v>
      </c>
      <c r="F10" s="33">
        <v>-4012.2727653500001</v>
      </c>
      <c r="G10" s="33">
        <v>-4012.2727653500001</v>
      </c>
      <c r="H10" s="33">
        <v>-4012.2727653500001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12517.528200276955</v>
      </c>
      <c r="E11" s="21">
        <v>1513.8646186306291</v>
      </c>
      <c r="F11" s="21">
        <v>5858.7730475381068</v>
      </c>
      <c r="G11" s="21">
        <v>5934.4023956700566</v>
      </c>
      <c r="H11" s="21">
        <v>3745.318462240004</v>
      </c>
      <c r="I11" s="21">
        <v>2189.0839334300526</v>
      </c>
      <c r="J11" s="21">
        <v>-76.734859410439029</v>
      </c>
      <c r="K11" s="21">
        <v>1.1055112784890482</v>
      </c>
      <c r="L11" s="21">
        <v>3170.0510146770407</v>
      </c>
      <c r="M11" s="21">
        <v>1974.8395194311775</v>
      </c>
      <c r="N11" s="21">
        <v>102.49660487104298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-1349.921234350431</v>
      </c>
      <c r="E12" s="33">
        <v>-517.7076105672968</v>
      </c>
      <c r="F12" s="33">
        <v>-697.17989436043354</v>
      </c>
      <c r="G12" s="33">
        <v>-705.56400546445661</v>
      </c>
      <c r="H12" s="33">
        <v>0</v>
      </c>
      <c r="I12" s="33">
        <v>-705.56400546445661</v>
      </c>
      <c r="J12" s="33">
        <v>8.7580407670115381</v>
      </c>
      <c r="K12" s="33">
        <v>-0.37392966298845787</v>
      </c>
      <c r="L12" s="33">
        <v>0</v>
      </c>
      <c r="M12" s="33">
        <v>-135.0337294227005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-4804.8716404327024</v>
      </c>
      <c r="E13" s="33">
        <v>1668.155649929588</v>
      </c>
      <c r="F13" s="33">
        <v>-11386.821762883639</v>
      </c>
      <c r="G13" s="33">
        <v>-11256.821355156993</v>
      </c>
      <c r="H13" s="33">
        <v>-12781.6604123</v>
      </c>
      <c r="I13" s="33">
        <v>1524.8390571430059</v>
      </c>
      <c r="J13" s="33">
        <v>-110.55982670836498</v>
      </c>
      <c r="K13" s="33">
        <v>-19.440581018281534</v>
      </c>
      <c r="L13" s="33">
        <v>3183.8976322070407</v>
      </c>
      <c r="M13" s="33">
        <v>1729.8968403143081</v>
      </c>
      <c r="N13" s="33">
        <v>125.6586086141416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18672.321075060088</v>
      </c>
      <c r="E14" s="35">
        <v>363.41657926833784</v>
      </c>
      <c r="F14" s="35">
        <v>17942.774704782179</v>
      </c>
      <c r="G14" s="35">
        <v>17896.787756291506</v>
      </c>
      <c r="H14" s="35">
        <v>16526.978874540004</v>
      </c>
      <c r="I14" s="35">
        <v>1369.8088817515031</v>
      </c>
      <c r="J14" s="35">
        <v>25.066926530914419</v>
      </c>
      <c r="K14" s="35">
        <v>20.92002195975904</v>
      </c>
      <c r="L14" s="35">
        <v>-13.84661753</v>
      </c>
      <c r="M14" s="35">
        <v>379.97640853956983</v>
      </c>
      <c r="N14" s="35">
        <v>-23.162003743098612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78.116689486974622</v>
      </c>
      <c r="E15" s="21">
        <v>221.20013075000315</v>
      </c>
      <c r="F15" s="21">
        <v>-143.08344126302853</v>
      </c>
      <c r="G15" s="21">
        <v>-228.7602335130286</v>
      </c>
      <c r="H15" s="21">
        <v>-603.72288750000007</v>
      </c>
      <c r="I15" s="21">
        <v>374.96265398697147</v>
      </c>
      <c r="J15" s="21">
        <v>8.9929990000000544</v>
      </c>
      <c r="K15" s="21">
        <v>76.683793250000008</v>
      </c>
      <c r="L15" s="21">
        <v>0</v>
      </c>
      <c r="M15" s="21">
        <v>0</v>
      </c>
      <c r="N15" s="21">
        <v>759.24481368884904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690.04652043697467</v>
      </c>
      <c r="E16" s="33">
        <v>221.20013075000315</v>
      </c>
      <c r="F16" s="33">
        <v>468.84638968697152</v>
      </c>
      <c r="G16" s="33">
        <v>383.16959743697146</v>
      </c>
      <c r="H16" s="33">
        <v>8.2069434500000025</v>
      </c>
      <c r="I16" s="33">
        <v>374.96265398697147</v>
      </c>
      <c r="J16" s="33">
        <v>8.9929990000000544</v>
      </c>
      <c r="K16" s="33">
        <v>76.683793250000008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-611.92983095</v>
      </c>
      <c r="E17" s="35">
        <v>0</v>
      </c>
      <c r="F17" s="35">
        <v>-611.92983095</v>
      </c>
      <c r="G17" s="35">
        <v>-611.92983095</v>
      </c>
      <c r="H17" s="35">
        <v>-611.92983095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759.24481368884904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3906.7965086837376</v>
      </c>
      <c r="E18" s="21">
        <v>88.059972535736705</v>
      </c>
      <c r="F18" s="21">
        <v>3317.5809355589386</v>
      </c>
      <c r="G18" s="21">
        <v>2824.2980027835792</v>
      </c>
      <c r="H18" s="21">
        <v>1.1339471900000002</v>
      </c>
      <c r="I18" s="21">
        <v>2823.1640555935792</v>
      </c>
      <c r="J18" s="21">
        <v>494.49271758652833</v>
      </c>
      <c r="K18" s="21">
        <v>-1.2097848111686587</v>
      </c>
      <c r="L18" s="21">
        <v>474.60898118461034</v>
      </c>
      <c r="M18" s="21">
        <v>26.546619404452084</v>
      </c>
      <c r="N18" s="21">
        <v>3783.3348464098285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753.91132129283721</v>
      </c>
      <c r="E19" s="33">
        <v>-20.10441313311858</v>
      </c>
      <c r="F19" s="33">
        <v>497.86864340535965</v>
      </c>
      <c r="G19" s="33">
        <v>6.9813630000000002E-2</v>
      </c>
      <c r="H19" s="33">
        <v>6.9813630000000002E-2</v>
      </c>
      <c r="I19" s="33">
        <v>0</v>
      </c>
      <c r="J19" s="33">
        <v>499.00861458652832</v>
      </c>
      <c r="K19" s="33">
        <v>-1.2097848111686587</v>
      </c>
      <c r="L19" s="33">
        <v>267.28113318998294</v>
      </c>
      <c r="M19" s="33">
        <v>8.8659578306132349</v>
      </c>
      <c r="N19" s="33">
        <v>62.129235500000064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3152.8851873909002</v>
      </c>
      <c r="E20" s="35">
        <v>108.1643856688553</v>
      </c>
      <c r="F20" s="35">
        <v>2819.7122921535788</v>
      </c>
      <c r="G20" s="35">
        <v>2824.228189153579</v>
      </c>
      <c r="H20" s="35">
        <v>1.0641335600000001</v>
      </c>
      <c r="I20" s="35">
        <v>2823.1640555935792</v>
      </c>
      <c r="J20" s="35">
        <v>-4.5158970000000025</v>
      </c>
      <c r="K20" s="35">
        <v>0</v>
      </c>
      <c r="L20" s="35">
        <v>207.3278479946274</v>
      </c>
      <c r="M20" s="35">
        <v>17.680661573838847</v>
      </c>
      <c r="N20" s="35">
        <v>3721.2056109098285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715.56506250610323</v>
      </c>
      <c r="E21" s="22">
        <v>182.20331255697312</v>
      </c>
      <c r="F21" s="22">
        <v>-124.97525898422704</v>
      </c>
      <c r="G21" s="22">
        <v>-128.18903696467046</v>
      </c>
      <c r="H21" s="22">
        <v>0</v>
      </c>
      <c r="I21" s="22">
        <v>-128.18903696467046</v>
      </c>
      <c r="J21" s="22">
        <v>2.814473109149862</v>
      </c>
      <c r="K21" s="22">
        <v>0.39930487129355896</v>
      </c>
      <c r="L21" s="22">
        <v>-1.7455372370231999</v>
      </c>
      <c r="M21" s="22">
        <v>660.0825461703804</v>
      </c>
      <c r="N21" s="22">
        <v>1886.4198084478001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112.73287767117239</v>
      </c>
      <c r="E22" s="21">
        <v>12.07043213200957</v>
      </c>
      <c r="F22" s="21">
        <v>31.677731706870425</v>
      </c>
      <c r="G22" s="21">
        <v>0.21904038687046767</v>
      </c>
      <c r="H22" s="21">
        <v>0</v>
      </c>
      <c r="I22" s="21">
        <v>0.21904038687046767</v>
      </c>
      <c r="J22" s="21">
        <v>0</v>
      </c>
      <c r="K22" s="21">
        <v>31.458691319999957</v>
      </c>
      <c r="L22" s="21">
        <v>0</v>
      </c>
      <c r="M22" s="21">
        <v>68.9847138322924</v>
      </c>
      <c r="N22" s="21">
        <v>2.8478415875023533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31.458691319999957</v>
      </c>
      <c r="E23" s="33">
        <v>0</v>
      </c>
      <c r="F23" s="33">
        <v>31.458691319999957</v>
      </c>
      <c r="G23" s="33">
        <v>0</v>
      </c>
      <c r="H23" s="33">
        <v>0</v>
      </c>
      <c r="I23" s="33">
        <v>0</v>
      </c>
      <c r="J23" s="33">
        <v>0</v>
      </c>
      <c r="K23" s="33">
        <v>31.458691319999957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-6.3027365432087912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-6.3027365432087912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87.576922894381227</v>
      </c>
      <c r="E25" s="35">
        <v>12.07043213200957</v>
      </c>
      <c r="F25" s="35">
        <v>0.21904038687046767</v>
      </c>
      <c r="G25" s="35">
        <v>0.21904038687046767</v>
      </c>
      <c r="H25" s="35">
        <v>0</v>
      </c>
      <c r="I25" s="35">
        <v>0.21904038687046767</v>
      </c>
      <c r="J25" s="35">
        <v>0</v>
      </c>
      <c r="K25" s="35">
        <v>0</v>
      </c>
      <c r="L25" s="35">
        <v>0</v>
      </c>
      <c r="M25" s="35">
        <v>75.287450375501194</v>
      </c>
      <c r="N25" s="35">
        <v>2.8478415875023533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-0.84744605000000017</v>
      </c>
      <c r="E26" s="22">
        <v>0</v>
      </c>
      <c r="F26" s="22">
        <v>3.2571450000000203E-2</v>
      </c>
      <c r="G26" s="22">
        <v>3.2571450000000203E-2</v>
      </c>
      <c r="H26" s="22">
        <v>3.2571450000000203E-2</v>
      </c>
      <c r="I26" s="22">
        <v>0</v>
      </c>
      <c r="J26" s="22">
        <v>0</v>
      </c>
      <c r="K26" s="22">
        <v>0</v>
      </c>
      <c r="L26" s="22">
        <v>-0.88001750000000034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1679.7878201443184</v>
      </c>
      <c r="E27" s="21">
        <v>2000.1673616917719</v>
      </c>
      <c r="F27" s="21">
        <v>-513.71232012944006</v>
      </c>
      <c r="G27" s="21">
        <v>-389.87887443679273</v>
      </c>
      <c r="H27" s="21">
        <v>8.6402060100000018</v>
      </c>
      <c r="I27" s="21">
        <v>-398.51908044679271</v>
      </c>
      <c r="J27" s="21">
        <v>-68.721540814058443</v>
      </c>
      <c r="K27" s="21">
        <v>-55.111904878588909</v>
      </c>
      <c r="L27" s="21">
        <v>-230.0744617708047</v>
      </c>
      <c r="M27" s="21">
        <v>423.40724035279118</v>
      </c>
      <c r="N27" s="21">
        <v>2527.6244508999403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1660.015054921477</v>
      </c>
      <c r="E28" s="33">
        <v>1692.0180583387998</v>
      </c>
      <c r="F28" s="33">
        <v>-180.9103508858781</v>
      </c>
      <c r="G28" s="33">
        <v>-131.99951763614408</v>
      </c>
      <c r="H28" s="33">
        <v>0</v>
      </c>
      <c r="I28" s="33">
        <v>-131.99951763614408</v>
      </c>
      <c r="J28" s="33">
        <v>-50.551946113108819</v>
      </c>
      <c r="K28" s="33">
        <v>1.6411128633747847</v>
      </c>
      <c r="L28" s="33">
        <v>2.7447429999999997</v>
      </c>
      <c r="M28" s="33">
        <v>146.16260446855532</v>
      </c>
      <c r="N28" s="33">
        <v>2613.4884819392723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19.772765222841315</v>
      </c>
      <c r="E29" s="38">
        <v>308.14930335297214</v>
      </c>
      <c r="F29" s="38">
        <v>-332.80196924356198</v>
      </c>
      <c r="G29" s="38">
        <v>-257.87935680064868</v>
      </c>
      <c r="H29" s="38">
        <v>8.6402060100000018</v>
      </c>
      <c r="I29" s="38">
        <v>-266.51956281064867</v>
      </c>
      <c r="J29" s="38">
        <v>-18.169594700949627</v>
      </c>
      <c r="K29" s="38">
        <v>-56.753017741963689</v>
      </c>
      <c r="L29" s="38">
        <v>-232.81920477080467</v>
      </c>
      <c r="M29" s="38">
        <v>277.24463588423583</v>
      </c>
      <c r="N29" s="38">
        <v>-85.864031039331891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21617.555263727067</v>
      </c>
      <c r="E30" s="18">
        <f t="shared" ref="E30:M30" si="1">E34+E38+E41+E44+E49+E50+E45</f>
        <v>7460.5893572401183</v>
      </c>
      <c r="F30" s="18">
        <f t="shared" si="1"/>
        <v>9064.8526141222483</v>
      </c>
      <c r="G30" s="18">
        <f t="shared" si="1"/>
        <v>8509.8245637004147</v>
      </c>
      <c r="H30" s="18">
        <f t="shared" si="1"/>
        <v>3269.8601698196826</v>
      </c>
      <c r="I30" s="18">
        <f t="shared" si="1"/>
        <v>5239.9643938807321</v>
      </c>
      <c r="J30" s="18">
        <f t="shared" si="1"/>
        <v>504.06143204563728</v>
      </c>
      <c r="K30" s="18">
        <f t="shared" si="1"/>
        <v>50.966618376198014</v>
      </c>
      <c r="L30" s="18">
        <f t="shared" si="1"/>
        <v>3479.3452120400048</v>
      </c>
      <c r="M30" s="18">
        <f t="shared" si="1"/>
        <v>1612.7680803246938</v>
      </c>
      <c r="N30" s="19">
        <f>N34+N38+N41+N44+N49+N50+N45+N31</f>
        <v>2441.8200495471551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-4089.3009330099999</v>
      </c>
      <c r="G31" s="20">
        <v>-4089.3009330099999</v>
      </c>
      <c r="H31" s="20">
        <v>-4089.3009330099999</v>
      </c>
      <c r="I31" s="20">
        <v>0</v>
      </c>
      <c r="J31" s="20">
        <v>0</v>
      </c>
      <c r="K31" s="20">
        <v>0</v>
      </c>
      <c r="L31" s="20">
        <v>4089.3009330099999</v>
      </c>
      <c r="M31" s="20">
        <v>0</v>
      </c>
      <c r="N31" s="20">
        <v>-4012.2727653500001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-4089.3009330099999</v>
      </c>
      <c r="G33" s="33">
        <v>-4089.3009330099999</v>
      </c>
      <c r="H33" s="33">
        <v>-4089.3009330099999</v>
      </c>
      <c r="I33" s="33">
        <v>0</v>
      </c>
      <c r="J33" s="33">
        <v>0</v>
      </c>
      <c r="K33" s="33">
        <v>0</v>
      </c>
      <c r="L33" s="33">
        <v>4089.3009330099999</v>
      </c>
      <c r="M33" s="33">
        <v>0</v>
      </c>
      <c r="N33" s="33">
        <v>-4012.2727653500001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7916.5642857987241</v>
      </c>
      <c r="E34" s="21">
        <v>0</v>
      </c>
      <c r="F34" s="21">
        <v>7916.5642857987241</v>
      </c>
      <c r="G34" s="21">
        <v>7916.5642857987241</v>
      </c>
      <c r="H34" s="21">
        <v>3684.4862455996854</v>
      </c>
      <c r="I34" s="21">
        <v>4232.0780401990387</v>
      </c>
      <c r="J34" s="21">
        <v>0</v>
      </c>
      <c r="K34" s="21">
        <v>0</v>
      </c>
      <c r="L34" s="21">
        <v>0</v>
      </c>
      <c r="M34" s="21">
        <v>0</v>
      </c>
      <c r="N34" s="21">
        <v>4703.4605193492707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-831.16839780999726</v>
      </c>
      <c r="E35" s="33">
        <v>0</v>
      </c>
      <c r="F35" s="33">
        <v>-831.16839780999726</v>
      </c>
      <c r="G35" s="33">
        <v>-831.16839780999726</v>
      </c>
      <c r="H35" s="33">
        <v>-831.16839780999726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-518.75283654043358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8030.8292087253394</v>
      </c>
      <c r="E36" s="33">
        <v>0</v>
      </c>
      <c r="F36" s="33">
        <v>8030.8292087253394</v>
      </c>
      <c r="G36" s="33">
        <v>8030.8292087253394</v>
      </c>
      <c r="H36" s="33">
        <v>4578.6699165005957</v>
      </c>
      <c r="I36" s="33">
        <v>3452.1592922247437</v>
      </c>
      <c r="J36" s="33">
        <v>0</v>
      </c>
      <c r="K36" s="33">
        <v>0</v>
      </c>
      <c r="L36" s="33">
        <v>0</v>
      </c>
      <c r="M36" s="33">
        <v>0</v>
      </c>
      <c r="N36" s="33">
        <v>-12710.042240543902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716.90347488338148</v>
      </c>
      <c r="E37" s="35">
        <v>0</v>
      </c>
      <c r="F37" s="35">
        <v>716.90347488338148</v>
      </c>
      <c r="G37" s="35">
        <v>716.90347488338148</v>
      </c>
      <c r="H37" s="35">
        <v>-63.015273090913354</v>
      </c>
      <c r="I37" s="35">
        <v>779.91874797429477</v>
      </c>
      <c r="J37" s="35">
        <v>0</v>
      </c>
      <c r="K37" s="35">
        <v>0</v>
      </c>
      <c r="L37" s="35">
        <v>0</v>
      </c>
      <c r="M37" s="35">
        <v>0</v>
      </c>
      <c r="N37" s="35">
        <v>17932.25559643361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1087.719437988239</v>
      </c>
      <c r="E38" s="21">
        <v>455.96099064938898</v>
      </c>
      <c r="F38" s="21">
        <v>419.14215654884686</v>
      </c>
      <c r="G38" s="21">
        <v>419.14215654884686</v>
      </c>
      <c r="H38" s="21">
        <v>119.44248135999798</v>
      </c>
      <c r="I38" s="21">
        <v>299.69967518884886</v>
      </c>
      <c r="J38" s="21">
        <v>0</v>
      </c>
      <c r="K38" s="21">
        <v>0</v>
      </c>
      <c r="L38" s="21">
        <v>212.61629079000323</v>
      </c>
      <c r="M38" s="21">
        <v>0</v>
      </c>
      <c r="N38" s="21">
        <v>-250.35793481241541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732.43558795939009</v>
      </c>
      <c r="E39" s="33">
        <v>-3.5841478506111484</v>
      </c>
      <c r="F39" s="33">
        <v>119.44248135999798</v>
      </c>
      <c r="G39" s="33">
        <v>119.44248135999798</v>
      </c>
      <c r="H39" s="33">
        <v>119.44248135999798</v>
      </c>
      <c r="I39" s="33">
        <v>0</v>
      </c>
      <c r="J39" s="33">
        <v>0</v>
      </c>
      <c r="K39" s="33">
        <v>0</v>
      </c>
      <c r="L39" s="33">
        <v>616.57725445000324</v>
      </c>
      <c r="M39" s="33">
        <v>0</v>
      </c>
      <c r="N39" s="33">
        <v>-42.389067522415367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355.28385002884909</v>
      </c>
      <c r="E40" s="35">
        <v>459.54513850000012</v>
      </c>
      <c r="F40" s="35">
        <v>299.69967518884886</v>
      </c>
      <c r="G40" s="35">
        <v>299.69967518884886</v>
      </c>
      <c r="H40" s="35">
        <v>0</v>
      </c>
      <c r="I40" s="35">
        <v>299.69967518884886</v>
      </c>
      <c r="J40" s="35">
        <v>0</v>
      </c>
      <c r="K40" s="35">
        <v>0</v>
      </c>
      <c r="L40" s="35">
        <v>-403.96096365999995</v>
      </c>
      <c r="M40" s="35">
        <v>0</v>
      </c>
      <c r="N40" s="35">
        <v>-207.96886729000005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7551.5628000773786</v>
      </c>
      <c r="E41" s="21">
        <v>1890.2025882835455</v>
      </c>
      <c r="F41" s="21">
        <v>843.22913074484677</v>
      </c>
      <c r="G41" s="21">
        <v>371.3278159033726</v>
      </c>
      <c r="H41" s="21">
        <v>-139.7299198</v>
      </c>
      <c r="I41" s="21">
        <v>511.0577357033726</v>
      </c>
      <c r="J41" s="21">
        <v>471.90131484147412</v>
      </c>
      <c r="K41" s="21">
        <v>0</v>
      </c>
      <c r="L41" s="21">
        <v>3056.9437720000014</v>
      </c>
      <c r="M41" s="21">
        <v>1761.1873090489851</v>
      </c>
      <c r="N41" s="21">
        <v>138.56855501618804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822.23812597597066</v>
      </c>
      <c r="E42" s="33">
        <v>486.29028864819747</v>
      </c>
      <c r="F42" s="33">
        <v>-6.134353802505343</v>
      </c>
      <c r="G42" s="33">
        <v>0</v>
      </c>
      <c r="H42" s="33">
        <v>0</v>
      </c>
      <c r="I42" s="33">
        <v>0</v>
      </c>
      <c r="J42" s="33">
        <v>-6.134353802505343</v>
      </c>
      <c r="K42" s="33">
        <v>0</v>
      </c>
      <c r="L42" s="33">
        <v>0</v>
      </c>
      <c r="M42" s="33">
        <v>342.0821911302786</v>
      </c>
      <c r="N42" s="33">
        <v>-6.1975691831334325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6729.3246741014082</v>
      </c>
      <c r="E43" s="35">
        <v>1403.9122996353481</v>
      </c>
      <c r="F43" s="35">
        <v>849.36348454735207</v>
      </c>
      <c r="G43" s="35">
        <v>371.3278159033726</v>
      </c>
      <c r="H43" s="35">
        <v>-139.7299198</v>
      </c>
      <c r="I43" s="35">
        <v>511.0577357033726</v>
      </c>
      <c r="J43" s="35">
        <v>478.03566864397948</v>
      </c>
      <c r="K43" s="35">
        <v>0</v>
      </c>
      <c r="L43" s="35">
        <v>3056.9437720000014</v>
      </c>
      <c r="M43" s="35">
        <v>1419.1051179187066</v>
      </c>
      <c r="N43" s="35">
        <v>144.76612419932147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2408.5401274487085</v>
      </c>
      <c r="E44" s="22">
        <v>2007.8539259455556</v>
      </c>
      <c r="F44" s="22">
        <v>400.68620150315269</v>
      </c>
      <c r="G44" s="22">
        <v>410.18816350000003</v>
      </c>
      <c r="H44" s="22">
        <v>0</v>
      </c>
      <c r="I44" s="22">
        <v>410.18816350000003</v>
      </c>
      <c r="J44" s="22">
        <v>10.155722298227573</v>
      </c>
      <c r="K44" s="22">
        <v>-19.657684295074894</v>
      </c>
      <c r="L44" s="22">
        <v>0</v>
      </c>
      <c r="M44" s="22">
        <v>0</v>
      </c>
      <c r="N44" s="22">
        <v>193.44474350519496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84.12202793867479</v>
      </c>
      <c r="E45" s="21">
        <v>0</v>
      </c>
      <c r="F45" s="21">
        <v>84.12202793867479</v>
      </c>
      <c r="G45" s="21">
        <v>0</v>
      </c>
      <c r="H45" s="21">
        <v>0</v>
      </c>
      <c r="I45" s="21">
        <v>0</v>
      </c>
      <c r="J45" s="21">
        <v>0</v>
      </c>
      <c r="K45" s="21">
        <v>84.12202793867479</v>
      </c>
      <c r="L45" s="21">
        <v>0</v>
      </c>
      <c r="M45" s="21">
        <v>0</v>
      </c>
      <c r="N45" s="21">
        <v>31.458691319999957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31.458691319999957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-6.3027365432087912</v>
      </c>
      <c r="E47" s="33">
        <v>0</v>
      </c>
      <c r="F47" s="33">
        <v>-6.3027365432087912</v>
      </c>
      <c r="G47" s="33">
        <v>0</v>
      </c>
      <c r="H47" s="33">
        <v>0</v>
      </c>
      <c r="I47" s="33">
        <v>0</v>
      </c>
      <c r="J47" s="33">
        <v>0</v>
      </c>
      <c r="K47" s="33">
        <v>-6.3027365432087912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90.424764481883585</v>
      </c>
      <c r="E48" s="35">
        <v>0</v>
      </c>
      <c r="F48" s="35">
        <v>90.424764481883585</v>
      </c>
      <c r="G48" s="35">
        <v>0</v>
      </c>
      <c r="H48" s="35">
        <v>0</v>
      </c>
      <c r="I48" s="35">
        <v>0</v>
      </c>
      <c r="J48" s="35">
        <v>0</v>
      </c>
      <c r="K48" s="35">
        <v>90.424764481883585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3.2571450000000203E-2</v>
      </c>
      <c r="E49" s="22">
        <v>0</v>
      </c>
      <c r="F49" s="22">
        <v>3.2571450000000203E-2</v>
      </c>
      <c r="G49" s="22">
        <v>3.2571450000000203E-2</v>
      </c>
      <c r="H49" s="22">
        <v>0</v>
      </c>
      <c r="I49" s="22">
        <v>3.2571450000000203E-2</v>
      </c>
      <c r="J49" s="22">
        <v>0</v>
      </c>
      <c r="K49" s="22">
        <v>0</v>
      </c>
      <c r="L49" s="22">
        <v>0</v>
      </c>
      <c r="M49" s="22">
        <v>0</v>
      </c>
      <c r="N49" s="22">
        <v>-0.88001750000000034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2569.0140130253417</v>
      </c>
      <c r="E50" s="21">
        <v>3106.5718523616292</v>
      </c>
      <c r="F50" s="21">
        <v>-598.9237598619959</v>
      </c>
      <c r="G50" s="21">
        <v>-607.43042950052961</v>
      </c>
      <c r="H50" s="21">
        <v>-394.33863734000101</v>
      </c>
      <c r="I50" s="21">
        <v>-213.0917921605286</v>
      </c>
      <c r="J50" s="21">
        <v>22.004394905935555</v>
      </c>
      <c r="K50" s="21">
        <v>-13.497725267401883</v>
      </c>
      <c r="L50" s="21">
        <v>209.78514924999999</v>
      </c>
      <c r="M50" s="21">
        <v>-148.41922872429126</v>
      </c>
      <c r="N50" s="21">
        <v>1638.3982580189167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2562.8071557444164</v>
      </c>
      <c r="E51" s="33">
        <v>2590.9677233723132</v>
      </c>
      <c r="F51" s="33">
        <v>131.94449506674732</v>
      </c>
      <c r="G51" s="33">
        <v>-5.3332726428310613</v>
      </c>
      <c r="H51" s="33">
        <v>0</v>
      </c>
      <c r="I51" s="33">
        <v>-5.3332726428310613</v>
      </c>
      <c r="J51" s="33">
        <v>125.95313270343127</v>
      </c>
      <c r="K51" s="33">
        <v>11.324635006147105</v>
      </c>
      <c r="L51" s="33">
        <v>-148.662195</v>
      </c>
      <c r="M51" s="33">
        <v>-11.442867694644468</v>
      </c>
      <c r="N51" s="33">
        <v>1710.696381116333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6.206857280925874</v>
      </c>
      <c r="E52" s="38">
        <v>515.60412898931588</v>
      </c>
      <c r="F52" s="38">
        <v>-730.86825492874323</v>
      </c>
      <c r="G52" s="38">
        <v>-602.09715685769856</v>
      </c>
      <c r="H52" s="38">
        <v>-394.33863734000101</v>
      </c>
      <c r="I52" s="38">
        <v>-207.75851951769752</v>
      </c>
      <c r="J52" s="38">
        <v>-103.94873779749571</v>
      </c>
      <c r="K52" s="38">
        <v>-24.822360273548988</v>
      </c>
      <c r="L52" s="38">
        <v>358.44734425000001</v>
      </c>
      <c r="M52" s="38">
        <v>-136.9763610296468</v>
      </c>
      <c r="N52" s="38">
        <v>-72.298123097416422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-6620.1483163578068</v>
      </c>
      <c r="E53" s="41">
        <f t="shared" si="2"/>
        <v>-3443.0235289429947</v>
      </c>
      <c r="F53" s="41">
        <f t="shared" si="2"/>
        <v>-4650.8321135950273</v>
      </c>
      <c r="G53" s="41">
        <f t="shared" si="2"/>
        <v>-4509.9734636743997</v>
      </c>
      <c r="H53" s="41">
        <f t="shared" si="2"/>
        <v>-4130.7306357796788</v>
      </c>
      <c r="I53" s="41">
        <f t="shared" si="2"/>
        <v>-379.24282789472181</v>
      </c>
      <c r="J53" s="41">
        <f t="shared" si="2"/>
        <v>-143.21764257445648</v>
      </c>
      <c r="K53" s="41">
        <f t="shared" si="2"/>
        <v>2.3589926538269808</v>
      </c>
      <c r="L53" s="41">
        <f t="shared" si="2"/>
        <v>-67.385232686181553</v>
      </c>
      <c r="M53" s="41">
        <f t="shared" si="2"/>
        <v>1541.0925588663997</v>
      </c>
      <c r="N53" s="65">
        <f t="shared" si="2"/>
        <v>6620.1483163578087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48-4941-4459-9E72-50ADB00D73EE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65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9762.0766965740731</v>
      </c>
      <c r="E7" s="18">
        <f t="shared" ref="E7:N7" si="0">+E8+E11+E15+E18+E21+E22+E26+E27</f>
        <v>2579.613141435806</v>
      </c>
      <c r="F7" s="18">
        <f t="shared" si="0"/>
        <v>10163.483108942861</v>
      </c>
      <c r="G7" s="18">
        <f t="shared" si="0"/>
        <v>8792.6560634447578</v>
      </c>
      <c r="H7" s="18">
        <f t="shared" si="0"/>
        <v>3948.8633107700298</v>
      </c>
      <c r="I7" s="18">
        <f t="shared" si="0"/>
        <v>4843.7927526747308</v>
      </c>
      <c r="J7" s="18">
        <f t="shared" si="0"/>
        <v>1157.0302631422674</v>
      </c>
      <c r="K7" s="18">
        <f t="shared" si="0"/>
        <v>213.79678235583461</v>
      </c>
      <c r="L7" s="18">
        <f t="shared" si="0"/>
        <v>-141.13174811189526</v>
      </c>
      <c r="M7" s="18">
        <f t="shared" si="0"/>
        <v>-2839.8878056926983</v>
      </c>
      <c r="N7" s="19">
        <f t="shared" si="0"/>
        <v>7355.1245404181936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4032.7265416599998</v>
      </c>
      <c r="E8" s="20">
        <v>0</v>
      </c>
      <c r="F8" s="20">
        <v>4032.7265416599998</v>
      </c>
      <c r="G8" s="20">
        <v>4032.7265416599998</v>
      </c>
      <c r="H8" s="20">
        <v>4032.7265416599998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4167.3028325099995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4032.7265416599998</v>
      </c>
      <c r="E10" s="33">
        <v>0</v>
      </c>
      <c r="F10" s="33">
        <v>4032.7265416599998</v>
      </c>
      <c r="G10" s="33">
        <v>4032.7265416599998</v>
      </c>
      <c r="H10" s="33">
        <v>4032.7265416599998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4167.3028325099995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2688.0429568189229</v>
      </c>
      <c r="E11" s="21">
        <v>1712.542649115647</v>
      </c>
      <c r="F11" s="21">
        <v>5704.2301612267611</v>
      </c>
      <c r="G11" s="21">
        <v>5179.7669847512825</v>
      </c>
      <c r="H11" s="21">
        <v>1427.7827888900301</v>
      </c>
      <c r="I11" s="21">
        <v>3751.9841958612528</v>
      </c>
      <c r="J11" s="21">
        <v>482.0644092055212</v>
      </c>
      <c r="K11" s="21">
        <v>42.398767269957716</v>
      </c>
      <c r="L11" s="21">
        <v>-1033.7586029616764</v>
      </c>
      <c r="M11" s="21">
        <v>-3694.9712505618081</v>
      </c>
      <c r="N11" s="21">
        <v>-18.512167411065331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-5968.8944203185929</v>
      </c>
      <c r="E12" s="33">
        <v>-743.97216158632</v>
      </c>
      <c r="F12" s="33">
        <v>206.27538707749656</v>
      </c>
      <c r="G12" s="33">
        <v>200.07803581439032</v>
      </c>
      <c r="H12" s="33">
        <v>0</v>
      </c>
      <c r="I12" s="33">
        <v>200.07803581439032</v>
      </c>
      <c r="J12" s="33">
        <v>5.0901846215531075</v>
      </c>
      <c r="K12" s="33">
        <v>1.1071666415531247</v>
      </c>
      <c r="L12" s="33">
        <v>0</v>
      </c>
      <c r="M12" s="33">
        <v>-5431.1976458097697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8106.8463730925014</v>
      </c>
      <c r="E13" s="33">
        <v>2358.7168634313507</v>
      </c>
      <c r="F13" s="33">
        <v>5883.6010085703665</v>
      </c>
      <c r="G13" s="33">
        <v>5544.9539093611456</v>
      </c>
      <c r="H13" s="33">
        <v>1630.3118240900301</v>
      </c>
      <c r="I13" s="33">
        <v>3914.6420852711158</v>
      </c>
      <c r="J13" s="33">
        <v>313.19379001069655</v>
      </c>
      <c r="K13" s="33">
        <v>25.453309198523655</v>
      </c>
      <c r="L13" s="33">
        <v>-1035.5566944616764</v>
      </c>
      <c r="M13" s="33">
        <v>900.08519555246085</v>
      </c>
      <c r="N13" s="33">
        <v>55.276359151705535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550.09100404501601</v>
      </c>
      <c r="E14" s="35">
        <v>97.79794727061622</v>
      </c>
      <c r="F14" s="35">
        <v>-385.64623442110093</v>
      </c>
      <c r="G14" s="35">
        <v>-565.26496042425333</v>
      </c>
      <c r="H14" s="35">
        <v>-202.52903519999998</v>
      </c>
      <c r="I14" s="35">
        <v>-362.73592522425332</v>
      </c>
      <c r="J14" s="35">
        <v>163.78043457327152</v>
      </c>
      <c r="K14" s="35">
        <v>15.83829142988094</v>
      </c>
      <c r="L14" s="35">
        <v>1.7980915</v>
      </c>
      <c r="M14" s="35">
        <v>836.14119969550063</v>
      </c>
      <c r="N14" s="35">
        <v>-73.788526562770869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-3748.2234022096536</v>
      </c>
      <c r="E15" s="21">
        <v>83.391192020000744</v>
      </c>
      <c r="F15" s="21">
        <v>-3831.6145942296544</v>
      </c>
      <c r="G15" s="21">
        <v>-3896.7226682096548</v>
      </c>
      <c r="H15" s="21">
        <v>-1483.0924634000007</v>
      </c>
      <c r="I15" s="21">
        <v>-2413.6302048096541</v>
      </c>
      <c r="J15" s="21">
        <v>-5.7987820000000738</v>
      </c>
      <c r="K15" s="21">
        <v>70.906855980000046</v>
      </c>
      <c r="L15" s="21">
        <v>0</v>
      </c>
      <c r="M15" s="21">
        <v>0</v>
      </c>
      <c r="N15" s="21">
        <v>108.63156599480997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-2264.3106625696537</v>
      </c>
      <c r="E16" s="33">
        <v>83.391192020000744</v>
      </c>
      <c r="F16" s="33">
        <v>-2347.7018545896544</v>
      </c>
      <c r="G16" s="33">
        <v>-2412.8099285696544</v>
      </c>
      <c r="H16" s="33">
        <v>0.82027623999976007</v>
      </c>
      <c r="I16" s="33">
        <v>-2413.6302048096541</v>
      </c>
      <c r="J16" s="33">
        <v>-5.7987820000000738</v>
      </c>
      <c r="K16" s="33">
        <v>70.906855980000046</v>
      </c>
      <c r="L16" s="33">
        <v>0</v>
      </c>
      <c r="M16" s="33">
        <v>0</v>
      </c>
      <c r="N16" s="33">
        <v>0.53412482608695677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-1483.9127396400004</v>
      </c>
      <c r="E17" s="35">
        <v>0</v>
      </c>
      <c r="F17" s="35">
        <v>-1483.9127396400004</v>
      </c>
      <c r="G17" s="35">
        <v>-1483.9127396400004</v>
      </c>
      <c r="H17" s="35">
        <v>-1483.9127396400004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108.09744116872301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4700.698473917394</v>
      </c>
      <c r="E18" s="21">
        <v>13.550960840494575</v>
      </c>
      <c r="F18" s="21">
        <v>4098.6311951149373</v>
      </c>
      <c r="G18" s="21">
        <v>3446.8600526683013</v>
      </c>
      <c r="H18" s="21">
        <v>0.88160890000000003</v>
      </c>
      <c r="I18" s="21">
        <v>3445.9784437683011</v>
      </c>
      <c r="J18" s="21">
        <v>652.36103554626175</v>
      </c>
      <c r="K18" s="21">
        <v>-0.58989309962551573</v>
      </c>
      <c r="L18" s="21">
        <v>455.43964273498199</v>
      </c>
      <c r="M18" s="21">
        <v>133.07667522698026</v>
      </c>
      <c r="N18" s="21">
        <v>-815.96282576401927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871.60050181955512</v>
      </c>
      <c r="E19" s="33">
        <v>19.374454261515076</v>
      </c>
      <c r="F19" s="33">
        <v>638.52997750663633</v>
      </c>
      <c r="G19" s="33">
        <v>0.42717805999999997</v>
      </c>
      <c r="H19" s="33">
        <v>0.42717805999999997</v>
      </c>
      <c r="I19" s="33">
        <v>0</v>
      </c>
      <c r="J19" s="33">
        <v>638.69269254626181</v>
      </c>
      <c r="K19" s="33">
        <v>-0.58989309962551573</v>
      </c>
      <c r="L19" s="33">
        <v>173.86436389149458</v>
      </c>
      <c r="M19" s="33">
        <v>39.831706159909082</v>
      </c>
      <c r="N19" s="33">
        <v>65.519312000000042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3829.0979720978389</v>
      </c>
      <c r="E20" s="35">
        <v>-5.8234934210205083</v>
      </c>
      <c r="F20" s="35">
        <v>3460.1012176083009</v>
      </c>
      <c r="G20" s="35">
        <v>3446.4328746083011</v>
      </c>
      <c r="H20" s="35">
        <v>0.45443084</v>
      </c>
      <c r="I20" s="35">
        <v>3445.9784437683011</v>
      </c>
      <c r="J20" s="35">
        <v>13.668343</v>
      </c>
      <c r="K20" s="35">
        <v>0</v>
      </c>
      <c r="L20" s="35">
        <v>281.57527884348741</v>
      </c>
      <c r="M20" s="35">
        <v>93.244969067071168</v>
      </c>
      <c r="N20" s="35">
        <v>-881.48213776401928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446.92520475264797</v>
      </c>
      <c r="E21" s="22">
        <v>70.821713024341349</v>
      </c>
      <c r="F21" s="22">
        <v>15.322453787680285</v>
      </c>
      <c r="G21" s="22">
        <v>-7.342384973166409E-2</v>
      </c>
      <c r="H21" s="22">
        <v>0</v>
      </c>
      <c r="I21" s="22">
        <v>-7.342384973166409E-2</v>
      </c>
      <c r="J21" s="22">
        <v>4.5759174051297578</v>
      </c>
      <c r="K21" s="22">
        <v>10.819960232282192</v>
      </c>
      <c r="L21" s="22">
        <v>-4.659015247071693</v>
      </c>
      <c r="M21" s="22">
        <v>365.44005318769803</v>
      </c>
      <c r="N21" s="22">
        <v>1684.0128715912988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141.99009294105497</v>
      </c>
      <c r="E22" s="21">
        <v>-9.1670114819101194</v>
      </c>
      <c r="F22" s="21">
        <v>59.828784650740992</v>
      </c>
      <c r="G22" s="21">
        <v>8.3127455807409607</v>
      </c>
      <c r="H22" s="21">
        <v>0</v>
      </c>
      <c r="I22" s="21">
        <v>8.3127455807409607</v>
      </c>
      <c r="J22" s="21">
        <v>0</v>
      </c>
      <c r="K22" s="21">
        <v>51.516039070000033</v>
      </c>
      <c r="L22" s="21">
        <v>0</v>
      </c>
      <c r="M22" s="21">
        <v>91.328319772224106</v>
      </c>
      <c r="N22" s="21">
        <v>21.663779680667009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51.516039070000033</v>
      </c>
      <c r="E23" s="33">
        <v>0</v>
      </c>
      <c r="F23" s="33">
        <v>51.516039070000033</v>
      </c>
      <c r="G23" s="33">
        <v>0</v>
      </c>
      <c r="H23" s="33">
        <v>0</v>
      </c>
      <c r="I23" s="33">
        <v>0</v>
      </c>
      <c r="J23" s="33">
        <v>0</v>
      </c>
      <c r="K23" s="33">
        <v>51.516039070000033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12.458336398136789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12.458336398136789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78.015717472918155</v>
      </c>
      <c r="E25" s="35">
        <v>-9.1670114819101194</v>
      </c>
      <c r="F25" s="35">
        <v>8.3127455807409607</v>
      </c>
      <c r="G25" s="35">
        <v>8.3127455807409607</v>
      </c>
      <c r="H25" s="35">
        <v>0</v>
      </c>
      <c r="I25" s="35">
        <v>8.3127455807409607</v>
      </c>
      <c r="J25" s="35">
        <v>0</v>
      </c>
      <c r="K25" s="35">
        <v>0</v>
      </c>
      <c r="L25" s="35">
        <v>0</v>
      </c>
      <c r="M25" s="35">
        <v>78.869983374087312</v>
      </c>
      <c r="N25" s="35">
        <v>21.663779680667009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10.148371695652179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10.148371695652179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1489.7684569980552</v>
      </c>
      <c r="E27" s="21">
        <v>708.47363791723262</v>
      </c>
      <c r="F27" s="21">
        <v>84.358566732396213</v>
      </c>
      <c r="G27" s="21">
        <v>21.78583084382154</v>
      </c>
      <c r="H27" s="21">
        <v>-29.435165280000003</v>
      </c>
      <c r="I27" s="21">
        <v>51.220996123821543</v>
      </c>
      <c r="J27" s="21">
        <v>23.827682985354535</v>
      </c>
      <c r="K27" s="21">
        <v>38.745052903220142</v>
      </c>
      <c r="L27" s="21">
        <v>431.69785566621863</v>
      </c>
      <c r="M27" s="21">
        <v>265.23839668220751</v>
      </c>
      <c r="N27" s="21">
        <v>2207.9884838165026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263.65064681681332</v>
      </c>
      <c r="E28" s="33">
        <v>216.06485823467955</v>
      </c>
      <c r="F28" s="33">
        <v>69.082362015972592</v>
      </c>
      <c r="G28" s="33">
        <v>53.925404465579085</v>
      </c>
      <c r="H28" s="33">
        <v>0</v>
      </c>
      <c r="I28" s="33">
        <v>53.925404465579085</v>
      </c>
      <c r="J28" s="33">
        <v>15.851351033698261</v>
      </c>
      <c r="K28" s="33">
        <v>-0.69439348330474882</v>
      </c>
      <c r="L28" s="33">
        <v>1.5565849999999999</v>
      </c>
      <c r="M28" s="33">
        <v>-23.053158433838796</v>
      </c>
      <c r="N28" s="33">
        <v>2188.7548623605649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1226.1178101812416</v>
      </c>
      <c r="E29" s="38">
        <v>492.40877968255302</v>
      </c>
      <c r="F29" s="38">
        <v>15.276204716423599</v>
      </c>
      <c r="G29" s="38">
        <v>-32.139573621757563</v>
      </c>
      <c r="H29" s="38">
        <v>-29.435165280000003</v>
      </c>
      <c r="I29" s="38">
        <v>-2.7044083417575564</v>
      </c>
      <c r="J29" s="38">
        <v>7.9763319516562774</v>
      </c>
      <c r="K29" s="38">
        <v>39.439446386524885</v>
      </c>
      <c r="L29" s="38">
        <v>430.14127066621859</v>
      </c>
      <c r="M29" s="38">
        <v>288.29155511604625</v>
      </c>
      <c r="N29" s="38">
        <v>19.233621455937627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D34+D38+D41+D44+D49+D50+D45+D31</f>
        <v>17303.453945251724</v>
      </c>
      <c r="E30" s="18">
        <f t="shared" ref="E30:M30" si="1">E34+E38+E41+E44+E49+E50+E45</f>
        <v>5353.6116202575995</v>
      </c>
      <c r="F30" s="18">
        <f>F34+F38+F41+F44+F49+F50+F45+F31</f>
        <v>9997.5703643458655</v>
      </c>
      <c r="G30" s="18">
        <f>G34+G38+G41+G44+G49+G50+G45+G31</f>
        <v>9382.1892403024995</v>
      </c>
      <c r="H30" s="18">
        <f>H34+H38+H41+H44+H49+H50+H45+H31</f>
        <v>3976.1740528111714</v>
      </c>
      <c r="I30" s="18">
        <f t="shared" si="1"/>
        <v>5406.015187491329</v>
      </c>
      <c r="J30" s="18">
        <f t="shared" si="1"/>
        <v>426.04375031094509</v>
      </c>
      <c r="K30" s="18">
        <f t="shared" si="1"/>
        <v>189.3373737324211</v>
      </c>
      <c r="L30" s="18">
        <f t="shared" si="1"/>
        <v>-1240.7377164821737</v>
      </c>
      <c r="M30" s="18">
        <f t="shared" si="1"/>
        <v>3193.0096771304334</v>
      </c>
      <c r="N30" s="19">
        <f>N34+N38+N41+N44+N49+N50+N45+N31</f>
        <v>-186.25270825945745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4167.3028325099995</v>
      </c>
      <c r="E31" s="20">
        <v>0</v>
      </c>
      <c r="F31" s="20">
        <v>4167.3028325099995</v>
      </c>
      <c r="G31" s="20">
        <v>4167.3028325099995</v>
      </c>
      <c r="H31" s="20">
        <v>4167.3028325099995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4032.7265416599998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4167.3028325099995</v>
      </c>
      <c r="E33" s="33">
        <v>0</v>
      </c>
      <c r="F33" s="33">
        <v>4167.3028325099995</v>
      </c>
      <c r="G33" s="33">
        <v>4167.3028325099995</v>
      </c>
      <c r="H33" s="33">
        <v>4167.3028325099995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4032.7265416599998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5577.0461434268036</v>
      </c>
      <c r="E34" s="21">
        <v>0</v>
      </c>
      <c r="F34" s="21">
        <v>5577.0461434268036</v>
      </c>
      <c r="G34" s="21">
        <v>5577.0461434268036</v>
      </c>
      <c r="H34" s="21">
        <v>897.0831841711688</v>
      </c>
      <c r="I34" s="21">
        <v>4679.9629592556348</v>
      </c>
      <c r="J34" s="21">
        <v>0</v>
      </c>
      <c r="K34" s="21">
        <v>0</v>
      </c>
      <c r="L34" s="21">
        <v>0</v>
      </c>
      <c r="M34" s="21">
        <v>0</v>
      </c>
      <c r="N34" s="21">
        <v>-2907.515354018944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150.89356555999984</v>
      </c>
      <c r="E35" s="33">
        <v>0</v>
      </c>
      <c r="F35" s="33">
        <v>150.89356555999984</v>
      </c>
      <c r="G35" s="33">
        <v>150.89356555999984</v>
      </c>
      <c r="H35" s="33">
        <v>150.89356555999984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-6119.7879858785936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4079.6464982235248</v>
      </c>
      <c r="E36" s="33">
        <v>0</v>
      </c>
      <c r="F36" s="33">
        <v>4079.6464982235248</v>
      </c>
      <c r="G36" s="33">
        <v>4079.6464982235248</v>
      </c>
      <c r="H36" s="33">
        <v>689.26095041326539</v>
      </c>
      <c r="I36" s="33">
        <v>3390.3855478102596</v>
      </c>
      <c r="J36" s="33">
        <v>0</v>
      </c>
      <c r="K36" s="33">
        <v>0</v>
      </c>
      <c r="L36" s="33">
        <v>0</v>
      </c>
      <c r="M36" s="33">
        <v>0</v>
      </c>
      <c r="N36" s="33">
        <v>4082.4762340206817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1346.5060796432779</v>
      </c>
      <c r="E37" s="35">
        <v>0</v>
      </c>
      <c r="F37" s="35">
        <v>1346.5060796432779</v>
      </c>
      <c r="G37" s="35">
        <v>1346.5060796432779</v>
      </c>
      <c r="H37" s="35">
        <v>56.928668197903349</v>
      </c>
      <c r="I37" s="35">
        <v>1289.5774114453745</v>
      </c>
      <c r="J37" s="35">
        <v>0</v>
      </c>
      <c r="K37" s="35">
        <v>0</v>
      </c>
      <c r="L37" s="35">
        <v>0</v>
      </c>
      <c r="M37" s="35">
        <v>0</v>
      </c>
      <c r="N37" s="35">
        <v>-870.20360216103279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-1996.8562337614419</v>
      </c>
      <c r="E38" s="21">
        <v>128.95332747765886</v>
      </c>
      <c r="F38" s="21">
        <v>-832.77529098518812</v>
      </c>
      <c r="G38" s="21">
        <v>-832.77529098518812</v>
      </c>
      <c r="H38" s="21">
        <v>-834.93797497999799</v>
      </c>
      <c r="I38" s="21">
        <v>2.1626839948099152</v>
      </c>
      <c r="J38" s="21">
        <v>0</v>
      </c>
      <c r="K38" s="21">
        <v>0</v>
      </c>
      <c r="L38" s="21">
        <v>-1293.0342702539126</v>
      </c>
      <c r="M38" s="21">
        <v>0</v>
      </c>
      <c r="N38" s="21">
        <v>-1642.7356024534024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-2264.042594610165</v>
      </c>
      <c r="E39" s="33">
        <v>23.018570303745769</v>
      </c>
      <c r="F39" s="33">
        <v>-834.93797497999799</v>
      </c>
      <c r="G39" s="33">
        <v>-834.93797497999799</v>
      </c>
      <c r="H39" s="33">
        <v>-834.93797497999799</v>
      </c>
      <c r="I39" s="33">
        <v>0</v>
      </c>
      <c r="J39" s="33">
        <v>0</v>
      </c>
      <c r="K39" s="33">
        <v>0</v>
      </c>
      <c r="L39" s="33">
        <v>-1452.1231899339127</v>
      </c>
      <c r="M39" s="33">
        <v>0</v>
      </c>
      <c r="N39" s="33">
        <v>0.26605686659813299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267.18636084872298</v>
      </c>
      <c r="E40" s="35">
        <v>105.9347571739131</v>
      </c>
      <c r="F40" s="35">
        <v>2.1626839948099152</v>
      </c>
      <c r="G40" s="35">
        <v>2.1626839948099152</v>
      </c>
      <c r="H40" s="35">
        <v>0</v>
      </c>
      <c r="I40" s="35">
        <v>2.1626839948099152</v>
      </c>
      <c r="J40" s="35">
        <v>0</v>
      </c>
      <c r="K40" s="35">
        <v>0</v>
      </c>
      <c r="L40" s="35">
        <v>159.08891968</v>
      </c>
      <c r="M40" s="35">
        <v>0</v>
      </c>
      <c r="N40" s="35">
        <v>-1643.0016593200005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3843.9595361054007</v>
      </c>
      <c r="E41" s="21">
        <v>528.85161957559717</v>
      </c>
      <c r="F41" s="21">
        <v>673.3372112270165</v>
      </c>
      <c r="G41" s="21">
        <v>348.43387125065033</v>
      </c>
      <c r="H41" s="21">
        <v>-254.312722739999</v>
      </c>
      <c r="I41" s="21">
        <v>602.74659399064933</v>
      </c>
      <c r="J41" s="21">
        <v>324.90333997636617</v>
      </c>
      <c r="K41" s="21">
        <v>0</v>
      </c>
      <c r="L41" s="21">
        <v>-412.91178947826103</v>
      </c>
      <c r="M41" s="21">
        <v>3054.6824947810478</v>
      </c>
      <c r="N41" s="21">
        <v>40.77611204797423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927.76709946028791</v>
      </c>
      <c r="E42" s="33">
        <v>176.43185456668132</v>
      </c>
      <c r="F42" s="33">
        <v>49.947996769250238</v>
      </c>
      <c r="G42" s="33">
        <v>0</v>
      </c>
      <c r="H42" s="33">
        <v>0</v>
      </c>
      <c r="I42" s="33">
        <v>0</v>
      </c>
      <c r="J42" s="33">
        <v>49.947996769250238</v>
      </c>
      <c r="K42" s="33">
        <v>0</v>
      </c>
      <c r="L42" s="33">
        <v>0</v>
      </c>
      <c r="M42" s="33">
        <v>701.38724812435635</v>
      </c>
      <c r="N42" s="33">
        <v>9.3527143592671109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2916.1924366451121</v>
      </c>
      <c r="E43" s="35">
        <v>352.41976500891587</v>
      </c>
      <c r="F43" s="35">
        <v>623.38921445776623</v>
      </c>
      <c r="G43" s="35">
        <v>348.43387125065033</v>
      </c>
      <c r="H43" s="35">
        <v>-254.312722739999</v>
      </c>
      <c r="I43" s="35">
        <v>602.74659399064933</v>
      </c>
      <c r="J43" s="35">
        <v>274.9553432071159</v>
      </c>
      <c r="K43" s="35">
        <v>0</v>
      </c>
      <c r="L43" s="35">
        <v>-412.91178947826103</v>
      </c>
      <c r="M43" s="35">
        <v>2353.2952466566912</v>
      </c>
      <c r="N43" s="35">
        <v>31.423397688707119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2057.4075450718619</v>
      </c>
      <c r="E44" s="22">
        <v>1949.6798706283253</v>
      </c>
      <c r="F44" s="22">
        <v>107.72767444353651</v>
      </c>
      <c r="G44" s="22">
        <v>65.449467391304367</v>
      </c>
      <c r="H44" s="22">
        <v>0</v>
      </c>
      <c r="I44" s="22">
        <v>65.449467391304367</v>
      </c>
      <c r="J44" s="22">
        <v>18.702542330412385</v>
      </c>
      <c r="K44" s="22">
        <v>23.57566472181977</v>
      </c>
      <c r="L44" s="22">
        <v>0</v>
      </c>
      <c r="M44" s="22">
        <v>0</v>
      </c>
      <c r="N44" s="22">
        <v>73.530531272085156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112.13783355172195</v>
      </c>
      <c r="E45" s="21">
        <v>0</v>
      </c>
      <c r="F45" s="21">
        <v>112.13783355172195</v>
      </c>
      <c r="G45" s="21">
        <v>0</v>
      </c>
      <c r="H45" s="21">
        <v>0</v>
      </c>
      <c r="I45" s="21">
        <v>0</v>
      </c>
      <c r="J45" s="21">
        <v>0</v>
      </c>
      <c r="K45" s="21">
        <v>112.13783355172195</v>
      </c>
      <c r="L45" s="21">
        <v>0</v>
      </c>
      <c r="M45" s="21">
        <v>0</v>
      </c>
      <c r="N45" s="21">
        <v>51.516039070000033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51.516039070000033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12.458336398136789</v>
      </c>
      <c r="E47" s="33">
        <v>0</v>
      </c>
      <c r="F47" s="33">
        <v>12.458336398136789</v>
      </c>
      <c r="G47" s="33">
        <v>0</v>
      </c>
      <c r="H47" s="33">
        <v>0</v>
      </c>
      <c r="I47" s="33">
        <v>0</v>
      </c>
      <c r="J47" s="33">
        <v>0</v>
      </c>
      <c r="K47" s="33">
        <v>12.458336398136789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99.67949715358516</v>
      </c>
      <c r="E48" s="35">
        <v>0</v>
      </c>
      <c r="F48" s="35">
        <v>99.67949715358516</v>
      </c>
      <c r="G48" s="35">
        <v>0</v>
      </c>
      <c r="H48" s="35">
        <v>0</v>
      </c>
      <c r="I48" s="35">
        <v>0</v>
      </c>
      <c r="J48" s="35">
        <v>0</v>
      </c>
      <c r="K48" s="35">
        <v>99.67949715358516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10.148371695652179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3542.45628834738</v>
      </c>
      <c r="E50" s="21">
        <v>2746.1268025760187</v>
      </c>
      <c r="F50" s="21">
        <v>192.79396017197593</v>
      </c>
      <c r="G50" s="21">
        <v>56.73221670892999</v>
      </c>
      <c r="H50" s="21">
        <v>1.0387338499999372</v>
      </c>
      <c r="I50" s="21">
        <v>55.693482858930054</v>
      </c>
      <c r="J50" s="21">
        <v>82.43786800416656</v>
      </c>
      <c r="K50" s="21">
        <v>53.623875458879397</v>
      </c>
      <c r="L50" s="21">
        <v>465.20834324999998</v>
      </c>
      <c r="M50" s="21">
        <v>138.32718234938568</v>
      </c>
      <c r="N50" s="21">
        <v>155.30065246717692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2286.0869926085716</v>
      </c>
      <c r="E51" s="33">
        <v>2184.7566517324281</v>
      </c>
      <c r="F51" s="33">
        <v>29.369499677134598</v>
      </c>
      <c r="G51" s="33">
        <v>1.4815612128576963</v>
      </c>
      <c r="H51" s="33">
        <v>0</v>
      </c>
      <c r="I51" s="33">
        <v>1.4815612128576963</v>
      </c>
      <c r="J51" s="33">
        <v>27.840750984580993</v>
      </c>
      <c r="K51" s="33">
        <v>4.7187479695909904E-2</v>
      </c>
      <c r="L51" s="33">
        <v>50.435117000000005</v>
      </c>
      <c r="M51" s="33">
        <v>21.525724199008703</v>
      </c>
      <c r="N51" s="33">
        <v>166.31851656880704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1256.3692957388091</v>
      </c>
      <c r="E52" s="38">
        <v>561.37015084359086</v>
      </c>
      <c r="F52" s="38">
        <v>163.42446049484136</v>
      </c>
      <c r="G52" s="38">
        <v>55.250655496072298</v>
      </c>
      <c r="H52" s="38">
        <v>1.0387338499999372</v>
      </c>
      <c r="I52" s="38">
        <v>54.211921646072362</v>
      </c>
      <c r="J52" s="38">
        <v>54.597117019585568</v>
      </c>
      <c r="K52" s="38">
        <v>53.576687979183482</v>
      </c>
      <c r="L52" s="38">
        <v>414.77322624999999</v>
      </c>
      <c r="M52" s="38">
        <v>116.80145815037699</v>
      </c>
      <c r="N52" s="38">
        <v>-11.017864101630131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-7541.3772486776506</v>
      </c>
      <c r="E53" s="41">
        <f t="shared" si="2"/>
        <v>-2773.9984788217935</v>
      </c>
      <c r="F53" s="41">
        <f t="shared" si="2"/>
        <v>165.91274459699525</v>
      </c>
      <c r="G53" s="41">
        <f t="shared" si="2"/>
        <v>-589.53317685774164</v>
      </c>
      <c r="H53" s="41">
        <f t="shared" si="2"/>
        <v>-27.310742041141566</v>
      </c>
      <c r="I53" s="41">
        <f t="shared" si="2"/>
        <v>-562.22243481659825</v>
      </c>
      <c r="J53" s="41">
        <f t="shared" si="2"/>
        <v>730.98651283132222</v>
      </c>
      <c r="K53" s="41">
        <f t="shared" si="2"/>
        <v>24.459408623413509</v>
      </c>
      <c r="L53" s="41">
        <f t="shared" si="2"/>
        <v>1099.6059683702783</v>
      </c>
      <c r="M53" s="41">
        <f t="shared" si="2"/>
        <v>-6032.8974828231312</v>
      </c>
      <c r="N53" s="65">
        <f t="shared" si="2"/>
        <v>7541.3772486776506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6945-2A29-4A1D-AFBB-D6237111323C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66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7676.3217644306651</v>
      </c>
      <c r="E7" s="18">
        <f t="shared" ref="E7:N7" si="0">+E8+E11+E15+E18+E21+E22+E26+E27</f>
        <v>728.02952727638069</v>
      </c>
      <c r="F7" s="18">
        <f t="shared" si="0"/>
        <v>5774.6937439768571</v>
      </c>
      <c r="G7" s="18">
        <f t="shared" si="0"/>
        <v>5175.2586532697323</v>
      </c>
      <c r="H7" s="18">
        <f t="shared" si="0"/>
        <v>737.47365946000389</v>
      </c>
      <c r="I7" s="18">
        <f t="shared" si="0"/>
        <v>4437.7849938097288</v>
      </c>
      <c r="J7" s="18">
        <f t="shared" si="0"/>
        <v>500.60802763792134</v>
      </c>
      <c r="K7" s="18">
        <f t="shared" si="0"/>
        <v>98.827063069203973</v>
      </c>
      <c r="L7" s="18">
        <f t="shared" si="0"/>
        <v>1890.1004445904709</v>
      </c>
      <c r="M7" s="18">
        <f t="shared" si="0"/>
        <v>-716.50195141304312</v>
      </c>
      <c r="N7" s="19">
        <f t="shared" si="0"/>
        <v>4901.4085384622986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126.56384326</v>
      </c>
      <c r="E8" s="20">
        <v>0</v>
      </c>
      <c r="F8" s="20">
        <v>126.56384326</v>
      </c>
      <c r="G8" s="20">
        <v>126.56384326</v>
      </c>
      <c r="H8" s="20">
        <v>126.56384326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126.56384326</v>
      </c>
      <c r="E10" s="33">
        <v>0</v>
      </c>
      <c r="F10" s="33">
        <v>126.56384326</v>
      </c>
      <c r="G10" s="33">
        <v>126.56384326</v>
      </c>
      <c r="H10" s="33">
        <v>126.56384326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1190.3193213251516</v>
      </c>
      <c r="E11" s="21">
        <v>1183.9757743649382</v>
      </c>
      <c r="F11" s="21">
        <v>735.57193220444128</v>
      </c>
      <c r="G11" s="21">
        <v>717.40917717666218</v>
      </c>
      <c r="H11" s="21">
        <v>754.37617584000395</v>
      </c>
      <c r="I11" s="21">
        <v>-36.966998663341769</v>
      </c>
      <c r="J11" s="21">
        <v>10.685504633772609</v>
      </c>
      <c r="K11" s="21">
        <v>7.4772503940065524</v>
      </c>
      <c r="L11" s="21">
        <v>1045.8345062473563</v>
      </c>
      <c r="M11" s="21">
        <v>-1775.0628914915842</v>
      </c>
      <c r="N11" s="21">
        <v>44.723396915794503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-2913.2379173983277</v>
      </c>
      <c r="E12" s="33">
        <v>-200.52863147048083</v>
      </c>
      <c r="F12" s="33">
        <v>965.75837906551317</v>
      </c>
      <c r="G12" s="33">
        <v>968.86411045861257</v>
      </c>
      <c r="H12" s="33">
        <v>0</v>
      </c>
      <c r="I12" s="33">
        <v>968.86411045861257</v>
      </c>
      <c r="J12" s="33">
        <v>-4.3932682715497107</v>
      </c>
      <c r="K12" s="33">
        <v>1.2875368784503063</v>
      </c>
      <c r="L12" s="33">
        <v>0</v>
      </c>
      <c r="M12" s="33">
        <v>-3678.4676649933599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4178.1775125378281</v>
      </c>
      <c r="E13" s="33">
        <v>1378.0507495085278</v>
      </c>
      <c r="F13" s="33">
        <v>117.39169601776071</v>
      </c>
      <c r="G13" s="33">
        <v>108.14330299162805</v>
      </c>
      <c r="H13" s="33">
        <v>962.58731960000193</v>
      </c>
      <c r="I13" s="33">
        <v>-854.44401660837389</v>
      </c>
      <c r="J13" s="33">
        <v>22.177682686543946</v>
      </c>
      <c r="K13" s="33">
        <v>-12.929289660411289</v>
      </c>
      <c r="L13" s="33">
        <v>1045.8361237773563</v>
      </c>
      <c r="M13" s="33">
        <v>1636.8989432341828</v>
      </c>
      <c r="N13" s="33">
        <v>76.324506941666257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-74.620273814348252</v>
      </c>
      <c r="E14" s="35">
        <v>6.4536563268911493</v>
      </c>
      <c r="F14" s="35">
        <v>-347.57814287883252</v>
      </c>
      <c r="G14" s="35">
        <v>-359.59823627357844</v>
      </c>
      <c r="H14" s="35">
        <v>-208.21114375999798</v>
      </c>
      <c r="I14" s="35">
        <v>-151.38709251358046</v>
      </c>
      <c r="J14" s="35">
        <v>-7.0989097812216233</v>
      </c>
      <c r="K14" s="35">
        <v>19.119003175967535</v>
      </c>
      <c r="L14" s="35">
        <v>-1.6175300000000001E-3</v>
      </c>
      <c r="M14" s="35">
        <v>266.50583026759307</v>
      </c>
      <c r="N14" s="35">
        <v>-31.601110025871758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1693.8333068265545</v>
      </c>
      <c r="E15" s="21">
        <v>208.2726372099969</v>
      </c>
      <c r="F15" s="21">
        <v>1485.5606696165576</v>
      </c>
      <c r="G15" s="21">
        <v>1461.0150408265577</v>
      </c>
      <c r="H15" s="21">
        <v>-141.97503377999999</v>
      </c>
      <c r="I15" s="21">
        <v>1602.9900746065578</v>
      </c>
      <c r="J15" s="21">
        <v>-18.900515999999925</v>
      </c>
      <c r="K15" s="21">
        <v>43.446144789999835</v>
      </c>
      <c r="L15" s="21">
        <v>0</v>
      </c>
      <c r="M15" s="21">
        <v>0</v>
      </c>
      <c r="N15" s="21">
        <v>-52.635206808359627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1842.2614056865546</v>
      </c>
      <c r="E16" s="33">
        <v>208.2726372099969</v>
      </c>
      <c r="F16" s="33">
        <v>1633.9887684765577</v>
      </c>
      <c r="G16" s="33">
        <v>1609.4431396865577</v>
      </c>
      <c r="H16" s="33">
        <v>6.45306508</v>
      </c>
      <c r="I16" s="33">
        <v>1602.9900746065578</v>
      </c>
      <c r="J16" s="33">
        <v>-18.900515999999925</v>
      </c>
      <c r="K16" s="33">
        <v>43.446144789999835</v>
      </c>
      <c r="L16" s="33">
        <v>0</v>
      </c>
      <c r="M16" s="33">
        <v>0</v>
      </c>
      <c r="N16" s="33">
        <v>-3.2088580219780192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-148.42809885999998</v>
      </c>
      <c r="E17" s="35">
        <v>0</v>
      </c>
      <c r="F17" s="35">
        <v>-148.42809885999998</v>
      </c>
      <c r="G17" s="35">
        <v>-148.42809885999998</v>
      </c>
      <c r="H17" s="35">
        <v>-148.42809885999998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-49.42634878638161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3471.0272785684815</v>
      </c>
      <c r="E18" s="21">
        <v>-330.62501299233492</v>
      </c>
      <c r="F18" s="21">
        <v>3408.2092806673372</v>
      </c>
      <c r="G18" s="21">
        <v>2889.3462366996246</v>
      </c>
      <c r="H18" s="21">
        <v>0.37470615000000002</v>
      </c>
      <c r="I18" s="21">
        <v>2888.9715305496247</v>
      </c>
      <c r="J18" s="21">
        <v>518.37384559426607</v>
      </c>
      <c r="K18" s="21">
        <v>0.4891983734463129</v>
      </c>
      <c r="L18" s="21">
        <v>421.17229409534866</v>
      </c>
      <c r="M18" s="21">
        <v>-27.729283201869197</v>
      </c>
      <c r="N18" s="21">
        <v>1317.0532959136062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377.63130492661026</v>
      </c>
      <c r="E19" s="33">
        <v>11.227141719696068</v>
      </c>
      <c r="F19" s="33">
        <v>518.50301007771236</v>
      </c>
      <c r="G19" s="33">
        <v>-1.8677889999999999E-2</v>
      </c>
      <c r="H19" s="33">
        <v>-1.8677889999999999E-2</v>
      </c>
      <c r="I19" s="33">
        <v>0</v>
      </c>
      <c r="J19" s="33">
        <v>518.03248959426605</v>
      </c>
      <c r="K19" s="33">
        <v>0.4891983734463129</v>
      </c>
      <c r="L19" s="33">
        <v>-144.13518822934384</v>
      </c>
      <c r="M19" s="33">
        <v>-7.963658641454332</v>
      </c>
      <c r="N19" s="33">
        <v>14.083321318681307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3093.3959736418715</v>
      </c>
      <c r="E20" s="35">
        <v>-341.85215471203099</v>
      </c>
      <c r="F20" s="35">
        <v>2889.7062705896246</v>
      </c>
      <c r="G20" s="35">
        <v>2889.3649145896247</v>
      </c>
      <c r="H20" s="35">
        <v>0.39338403999999999</v>
      </c>
      <c r="I20" s="35">
        <v>2888.9715305496247</v>
      </c>
      <c r="J20" s="35">
        <v>0.3413560000000011</v>
      </c>
      <c r="K20" s="35">
        <v>0</v>
      </c>
      <c r="L20" s="35">
        <v>565.3074823246925</v>
      </c>
      <c r="M20" s="35">
        <v>-19.765624560414864</v>
      </c>
      <c r="N20" s="35">
        <v>1302.9699745949249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449.73708776114995</v>
      </c>
      <c r="E21" s="22">
        <v>87.839406978803623</v>
      </c>
      <c r="F21" s="22">
        <v>17.819733984816818</v>
      </c>
      <c r="G21" s="22">
        <v>14.324224039263349</v>
      </c>
      <c r="H21" s="22">
        <v>0</v>
      </c>
      <c r="I21" s="22">
        <v>14.324224039263349</v>
      </c>
      <c r="J21" s="22">
        <v>1.7239915528024772</v>
      </c>
      <c r="K21" s="22">
        <v>1.7715183927509912</v>
      </c>
      <c r="L21" s="22">
        <v>-7.8308189266108457</v>
      </c>
      <c r="M21" s="22">
        <v>351.90876572414032</v>
      </c>
      <c r="N21" s="22">
        <v>1647.4033848175536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109.76199889465254</v>
      </c>
      <c r="E22" s="21">
        <v>58.410320779770593</v>
      </c>
      <c r="F22" s="21">
        <v>19.709113312815493</v>
      </c>
      <c r="G22" s="21">
        <v>-2.9314751171844882</v>
      </c>
      <c r="H22" s="21">
        <v>0</v>
      </c>
      <c r="I22" s="21">
        <v>-2.9314751171844882</v>
      </c>
      <c r="J22" s="21">
        <v>0</v>
      </c>
      <c r="K22" s="21">
        <v>22.64058842999998</v>
      </c>
      <c r="L22" s="21">
        <v>0</v>
      </c>
      <c r="M22" s="21">
        <v>31.642564802066442</v>
      </c>
      <c r="N22" s="21">
        <v>3.4501466749046266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22.64058842999998</v>
      </c>
      <c r="E23" s="33">
        <v>0</v>
      </c>
      <c r="F23" s="33">
        <v>22.64058842999998</v>
      </c>
      <c r="G23" s="33">
        <v>0</v>
      </c>
      <c r="H23" s="33">
        <v>0</v>
      </c>
      <c r="I23" s="33">
        <v>0</v>
      </c>
      <c r="J23" s="33">
        <v>0</v>
      </c>
      <c r="K23" s="33">
        <v>22.64058842999998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13.332991678253411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13.332991678253411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73.788418786399134</v>
      </c>
      <c r="E25" s="35">
        <v>58.410320779770593</v>
      </c>
      <c r="F25" s="35">
        <v>-2.9314751171844882</v>
      </c>
      <c r="G25" s="35">
        <v>-2.9314751171844882</v>
      </c>
      <c r="H25" s="35">
        <v>0</v>
      </c>
      <c r="I25" s="35">
        <v>-2.9314751171844882</v>
      </c>
      <c r="J25" s="35">
        <v>0</v>
      </c>
      <c r="K25" s="35">
        <v>0</v>
      </c>
      <c r="L25" s="35">
        <v>0</v>
      </c>
      <c r="M25" s="35">
        <v>18.309573123813031</v>
      </c>
      <c r="N25" s="35">
        <v>3.4501466749046266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-1.2478892307692298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-1.2478892307692298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636.32681702544437</v>
      </c>
      <c r="E27" s="21">
        <v>-479.84359906479392</v>
      </c>
      <c r="F27" s="21">
        <v>-18.740829069111385</v>
      </c>
      <c r="G27" s="21">
        <v>-30.4683936151918</v>
      </c>
      <c r="H27" s="21">
        <v>-1.866032009999999</v>
      </c>
      <c r="I27" s="21">
        <v>-28.602361605191803</v>
      </c>
      <c r="J27" s="21">
        <v>-11.274798142919886</v>
      </c>
      <c r="K27" s="21">
        <v>23.0023626890003</v>
      </c>
      <c r="L27" s="21">
        <v>432.17235240514617</v>
      </c>
      <c r="M27" s="21">
        <v>702.73889275420356</v>
      </c>
      <c r="N27" s="21">
        <v>1941.413520948799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-809.97160817296617</v>
      </c>
      <c r="E28" s="33">
        <v>-901.52077784649919</v>
      </c>
      <c r="F28" s="33">
        <v>59.439236939342017</v>
      </c>
      <c r="G28" s="33">
        <v>41.061469835755574</v>
      </c>
      <c r="H28" s="33">
        <v>0</v>
      </c>
      <c r="I28" s="33">
        <v>41.061469835755574</v>
      </c>
      <c r="J28" s="33">
        <v>18.677517140604991</v>
      </c>
      <c r="K28" s="33">
        <v>-0.29975003701854563</v>
      </c>
      <c r="L28" s="33">
        <v>-0.48532399999999976</v>
      </c>
      <c r="M28" s="33">
        <v>32.595256734191061</v>
      </c>
      <c r="N28" s="33">
        <v>2067.85785710749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1446.2984251984105</v>
      </c>
      <c r="E29" s="38">
        <v>421.67717878170521</v>
      </c>
      <c r="F29" s="38">
        <v>-78.180066008453423</v>
      </c>
      <c r="G29" s="38">
        <v>-71.529863450947389</v>
      </c>
      <c r="H29" s="38">
        <v>-1.866032009999999</v>
      </c>
      <c r="I29" s="38">
        <v>-69.663831440947391</v>
      </c>
      <c r="J29" s="38">
        <v>-29.952315283524875</v>
      </c>
      <c r="K29" s="38">
        <v>23.302112726018848</v>
      </c>
      <c r="L29" s="38">
        <v>432.65767640514616</v>
      </c>
      <c r="M29" s="38">
        <v>670.14363602001254</v>
      </c>
      <c r="N29" s="38">
        <v>-126.44433615869073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17714.034167409944</v>
      </c>
      <c r="E30" s="18">
        <f t="shared" ref="E30:M30" si="1">E34+E38+E41+E44+E49+E50+E45</f>
        <v>4840.9216556362935</v>
      </c>
      <c r="F30" s="18">
        <f t="shared" si="1"/>
        <v>5726.9805334141402</v>
      </c>
      <c r="G30" s="18">
        <f t="shared" si="1"/>
        <v>5317.233529979635</v>
      </c>
      <c r="H30" s="18">
        <f t="shared" si="1"/>
        <v>612.79143530103784</v>
      </c>
      <c r="I30" s="18">
        <f t="shared" si="1"/>
        <v>4704.4420946785976</v>
      </c>
      <c r="J30" s="18">
        <f t="shared" si="1"/>
        <v>301.55803473334214</v>
      </c>
      <c r="K30" s="18">
        <f t="shared" si="1"/>
        <v>108.18896870116328</v>
      </c>
      <c r="L30" s="18">
        <f t="shared" si="1"/>
        <v>4632.9311236830727</v>
      </c>
      <c r="M30" s="18">
        <f t="shared" si="1"/>
        <v>2513.2008546764387</v>
      </c>
      <c r="N30" s="19">
        <f>N34+N38+N41+N44+N49+N50+N45+N31</f>
        <v>-5136.30386451698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126.56384326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126.56384326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5392.4140278861514</v>
      </c>
      <c r="E34" s="21">
        <v>0</v>
      </c>
      <c r="F34" s="21">
        <v>5392.4140278861514</v>
      </c>
      <c r="G34" s="21">
        <v>5392.4140278861514</v>
      </c>
      <c r="H34" s="21">
        <v>1788.2913074810319</v>
      </c>
      <c r="I34" s="21">
        <v>3604.1227204051193</v>
      </c>
      <c r="J34" s="21">
        <v>0</v>
      </c>
      <c r="K34" s="21">
        <v>0</v>
      </c>
      <c r="L34" s="21">
        <v>0</v>
      </c>
      <c r="M34" s="21">
        <v>0</v>
      </c>
      <c r="N34" s="21">
        <v>-4157.3713096452047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1929.0203179599994</v>
      </c>
      <c r="E35" s="33">
        <v>0</v>
      </c>
      <c r="F35" s="33">
        <v>1929.0203179599994</v>
      </c>
      <c r="G35" s="33">
        <v>1929.0203179599994</v>
      </c>
      <c r="H35" s="33">
        <v>1929.0203179599994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-4842.2582353583275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3158.0727997314425</v>
      </c>
      <c r="E36" s="33">
        <v>0</v>
      </c>
      <c r="F36" s="33">
        <v>3158.0727997314425</v>
      </c>
      <c r="G36" s="33">
        <v>3158.0727997314425</v>
      </c>
      <c r="H36" s="33">
        <v>39.953287784499587</v>
      </c>
      <c r="I36" s="33">
        <v>3118.119511946943</v>
      </c>
      <c r="J36" s="33">
        <v>0</v>
      </c>
      <c r="K36" s="33">
        <v>0</v>
      </c>
      <c r="L36" s="33">
        <v>0</v>
      </c>
      <c r="M36" s="33">
        <v>0</v>
      </c>
      <c r="N36" s="33">
        <v>1096.4292197480513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305.32091019470886</v>
      </c>
      <c r="E37" s="35">
        <v>0</v>
      </c>
      <c r="F37" s="35">
        <v>305.32091019470886</v>
      </c>
      <c r="G37" s="35">
        <v>305.32091019470886</v>
      </c>
      <c r="H37" s="35">
        <v>-180.6822982634672</v>
      </c>
      <c r="I37" s="35">
        <v>486.00320845817606</v>
      </c>
      <c r="J37" s="35">
        <v>0</v>
      </c>
      <c r="K37" s="35">
        <v>0</v>
      </c>
      <c r="L37" s="35">
        <v>0</v>
      </c>
      <c r="M37" s="35">
        <v>0</v>
      </c>
      <c r="N37" s="35">
        <v>-411.54229403492894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1618.8574012848355</v>
      </c>
      <c r="E38" s="21">
        <v>-52.88437094592836</v>
      </c>
      <c r="F38" s="21">
        <v>-961.88085825725489</v>
      </c>
      <c r="G38" s="21">
        <v>-961.88085825725489</v>
      </c>
      <c r="H38" s="21">
        <v>-959.69603034999409</v>
      </c>
      <c r="I38" s="21">
        <v>-2.1848279072607739</v>
      </c>
      <c r="J38" s="21">
        <v>0</v>
      </c>
      <c r="K38" s="21">
        <v>0</v>
      </c>
      <c r="L38" s="21">
        <v>2633.6226304880188</v>
      </c>
      <c r="M38" s="21">
        <v>0</v>
      </c>
      <c r="N38" s="21">
        <v>22.340698733359616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1838.2303956412175</v>
      </c>
      <c r="E39" s="33">
        <v>-5.6428500668075268</v>
      </c>
      <c r="F39" s="33">
        <v>-959.69603034999409</v>
      </c>
      <c r="G39" s="33">
        <v>-959.69603034999409</v>
      </c>
      <c r="H39" s="33">
        <v>-959.69603034999409</v>
      </c>
      <c r="I39" s="33">
        <v>0</v>
      </c>
      <c r="J39" s="33">
        <v>0</v>
      </c>
      <c r="K39" s="33">
        <v>0</v>
      </c>
      <c r="L39" s="33">
        <v>2803.5692760580191</v>
      </c>
      <c r="M39" s="33">
        <v>0</v>
      </c>
      <c r="N39" s="33">
        <v>0.82215202335960558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-219.37299435638158</v>
      </c>
      <c r="E40" s="35">
        <v>-47.241520879120834</v>
      </c>
      <c r="F40" s="35">
        <v>-2.1848279072607739</v>
      </c>
      <c r="G40" s="35">
        <v>-2.1848279072607739</v>
      </c>
      <c r="H40" s="35">
        <v>0</v>
      </c>
      <c r="I40" s="35">
        <v>-2.1848279072607739</v>
      </c>
      <c r="J40" s="35">
        <v>0</v>
      </c>
      <c r="K40" s="35">
        <v>0</v>
      </c>
      <c r="L40" s="35">
        <v>-169.94664556999999</v>
      </c>
      <c r="M40" s="35">
        <v>0</v>
      </c>
      <c r="N40" s="35">
        <v>21.51854671000001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5161.2745048326024</v>
      </c>
      <c r="E41" s="21">
        <v>585.48308892949228</v>
      </c>
      <c r="F41" s="21">
        <v>527.05395311418204</v>
      </c>
      <c r="G41" s="21">
        <v>142.44748754645383</v>
      </c>
      <c r="H41" s="21">
        <v>-216.71532158000002</v>
      </c>
      <c r="I41" s="21">
        <v>359.16280912645385</v>
      </c>
      <c r="J41" s="21">
        <v>384.60646556772815</v>
      </c>
      <c r="K41" s="21">
        <v>0</v>
      </c>
      <c r="L41" s="21">
        <v>1541.9587579450538</v>
      </c>
      <c r="M41" s="21">
        <v>2506.778704843874</v>
      </c>
      <c r="N41" s="21">
        <v>-373.19393035051399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381.34382723251969</v>
      </c>
      <c r="E42" s="33">
        <v>-17.8104352664202</v>
      </c>
      <c r="F42" s="33">
        <v>-6.5413608778022123</v>
      </c>
      <c r="G42" s="33">
        <v>0</v>
      </c>
      <c r="H42" s="33">
        <v>0</v>
      </c>
      <c r="I42" s="33">
        <v>0</v>
      </c>
      <c r="J42" s="33">
        <v>-6.5413608778022123</v>
      </c>
      <c r="K42" s="33">
        <v>0</v>
      </c>
      <c r="L42" s="33">
        <v>0</v>
      </c>
      <c r="M42" s="33">
        <v>405.69562337674211</v>
      </c>
      <c r="N42" s="33">
        <v>10.37079901277192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4779.9306776000822</v>
      </c>
      <c r="E43" s="35">
        <v>603.29352419591248</v>
      </c>
      <c r="F43" s="35">
        <v>533.5953139919842</v>
      </c>
      <c r="G43" s="35">
        <v>142.44748754645383</v>
      </c>
      <c r="H43" s="35">
        <v>-216.71532158000002</v>
      </c>
      <c r="I43" s="35">
        <v>359.16280912645385</v>
      </c>
      <c r="J43" s="35">
        <v>391.14782644553037</v>
      </c>
      <c r="K43" s="35">
        <v>0</v>
      </c>
      <c r="L43" s="35">
        <v>1541.9587579450538</v>
      </c>
      <c r="M43" s="35">
        <v>2101.0830814671317</v>
      </c>
      <c r="N43" s="35">
        <v>-383.56472936328595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2012.1561583648438</v>
      </c>
      <c r="E44" s="22">
        <v>1647.9732088184996</v>
      </c>
      <c r="F44" s="22">
        <v>364.18294954634416</v>
      </c>
      <c r="G44" s="22">
        <v>352.0129420769228</v>
      </c>
      <c r="H44" s="22">
        <v>0</v>
      </c>
      <c r="I44" s="22">
        <v>352.0129420769228</v>
      </c>
      <c r="J44" s="22">
        <v>10.376401343374226</v>
      </c>
      <c r="K44" s="22">
        <v>1.7936061260471234</v>
      </c>
      <c r="L44" s="22">
        <v>0</v>
      </c>
      <c r="M44" s="22">
        <v>0</v>
      </c>
      <c r="N44" s="22">
        <v>84.98431421385979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90.571557139557171</v>
      </c>
      <c r="E45" s="21">
        <v>0</v>
      </c>
      <c r="F45" s="21">
        <v>90.571557139557171</v>
      </c>
      <c r="G45" s="21">
        <v>0</v>
      </c>
      <c r="H45" s="21">
        <v>0</v>
      </c>
      <c r="I45" s="21">
        <v>0</v>
      </c>
      <c r="J45" s="21">
        <v>0</v>
      </c>
      <c r="K45" s="21">
        <v>90.571557139557171</v>
      </c>
      <c r="L45" s="21">
        <v>0</v>
      </c>
      <c r="M45" s="21">
        <v>0</v>
      </c>
      <c r="N45" s="21">
        <v>22.64058842999998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22.64058842999998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13.332991678253411</v>
      </c>
      <c r="E47" s="33">
        <v>0</v>
      </c>
      <c r="F47" s="33">
        <v>13.332991678253411</v>
      </c>
      <c r="G47" s="33">
        <v>0</v>
      </c>
      <c r="H47" s="33">
        <v>0</v>
      </c>
      <c r="I47" s="33">
        <v>0</v>
      </c>
      <c r="J47" s="33">
        <v>0</v>
      </c>
      <c r="K47" s="33">
        <v>13.332991678253411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77.238565461303764</v>
      </c>
      <c r="E48" s="35">
        <v>0</v>
      </c>
      <c r="F48" s="35">
        <v>77.238565461303764</v>
      </c>
      <c r="G48" s="35">
        <v>0</v>
      </c>
      <c r="H48" s="35">
        <v>0</v>
      </c>
      <c r="I48" s="35">
        <v>0</v>
      </c>
      <c r="J48" s="35">
        <v>0</v>
      </c>
      <c r="K48" s="35">
        <v>77.238565461303764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-1.2478892307692298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3438.7605179019547</v>
      </c>
      <c r="E50" s="21">
        <v>2660.3497288342296</v>
      </c>
      <c r="F50" s="21">
        <v>314.63890398516048</v>
      </c>
      <c r="G50" s="21">
        <v>392.23993072736175</v>
      </c>
      <c r="H50" s="21">
        <v>0.91147975000000692</v>
      </c>
      <c r="I50" s="21">
        <v>391.32845097736174</v>
      </c>
      <c r="J50" s="21">
        <v>-93.424832177760251</v>
      </c>
      <c r="K50" s="21">
        <v>15.823805435558979</v>
      </c>
      <c r="L50" s="21">
        <v>457.34973524999998</v>
      </c>
      <c r="M50" s="21">
        <v>6.4221498325644291</v>
      </c>
      <c r="N50" s="21">
        <v>-861.02017992771096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2152.0075830711189</v>
      </c>
      <c r="E51" s="33">
        <v>2088.8962492935343</v>
      </c>
      <c r="F51" s="33">
        <v>29.45926255866021</v>
      </c>
      <c r="G51" s="33">
        <v>-5.2112264625648139</v>
      </c>
      <c r="H51" s="33">
        <v>0</v>
      </c>
      <c r="I51" s="33">
        <v>-5.2112264625648139</v>
      </c>
      <c r="J51" s="33">
        <v>33.868177507576412</v>
      </c>
      <c r="K51" s="33">
        <v>0.80231151364861142</v>
      </c>
      <c r="L51" s="33">
        <v>36.650543999999996</v>
      </c>
      <c r="M51" s="33">
        <v>-2.9984727810754483</v>
      </c>
      <c r="N51" s="33">
        <v>-894.12133413659524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1286.7529348308353</v>
      </c>
      <c r="E52" s="38">
        <v>571.4534795406953</v>
      </c>
      <c r="F52" s="38">
        <v>285.17964142650027</v>
      </c>
      <c r="G52" s="38">
        <v>397.45115718992656</v>
      </c>
      <c r="H52" s="38">
        <v>0.91147975000000692</v>
      </c>
      <c r="I52" s="38">
        <v>396.53967743992655</v>
      </c>
      <c r="J52" s="38">
        <v>-127.29300968533664</v>
      </c>
      <c r="K52" s="38">
        <v>15.021493921910368</v>
      </c>
      <c r="L52" s="38">
        <v>420.69919125000001</v>
      </c>
      <c r="M52" s="38">
        <v>9.4206226136398783</v>
      </c>
      <c r="N52" s="38">
        <v>33.101154208884303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-10037.712402979279</v>
      </c>
      <c r="E53" s="41">
        <f t="shared" si="2"/>
        <v>-4112.8921283599129</v>
      </c>
      <c r="F53" s="41">
        <f t="shared" si="2"/>
        <v>47.713210562716995</v>
      </c>
      <c r="G53" s="41">
        <f t="shared" si="2"/>
        <v>-141.97487670990267</v>
      </c>
      <c r="H53" s="41">
        <f t="shared" si="2"/>
        <v>124.68222415896605</v>
      </c>
      <c r="I53" s="41">
        <f t="shared" si="2"/>
        <v>-266.65710086886884</v>
      </c>
      <c r="J53" s="41">
        <f t="shared" si="2"/>
        <v>199.0499929045792</v>
      </c>
      <c r="K53" s="41">
        <f t="shared" si="2"/>
        <v>-9.3619056319593028</v>
      </c>
      <c r="L53" s="41">
        <f t="shared" si="2"/>
        <v>-2742.8306790926017</v>
      </c>
      <c r="M53" s="41">
        <f t="shared" si="2"/>
        <v>-3229.7028060894818</v>
      </c>
      <c r="N53" s="65">
        <f t="shared" si="2"/>
        <v>10037.712402979279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6181-03A3-4B76-A12A-0C2AC17D92EB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67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253.55201743068983</v>
      </c>
      <c r="E7" s="18">
        <f t="shared" ref="E7:N7" si="0">+E8+E11+E15+E18+E21+E22+E26+E27</f>
        <v>1515.2635599013715</v>
      </c>
      <c r="F7" s="18">
        <f t="shared" si="0"/>
        <v>-152.81559204734663</v>
      </c>
      <c r="G7" s="18">
        <f t="shared" si="0"/>
        <v>-324.10557441102571</v>
      </c>
      <c r="H7" s="18">
        <f t="shared" si="0"/>
        <v>-421.0207282000971</v>
      </c>
      <c r="I7" s="18">
        <f t="shared" si="0"/>
        <v>96.915153789071425</v>
      </c>
      <c r="J7" s="18">
        <f t="shared" si="0"/>
        <v>115.59170007515354</v>
      </c>
      <c r="K7" s="18">
        <f t="shared" si="0"/>
        <v>55.698282288525533</v>
      </c>
      <c r="L7" s="18">
        <f t="shared" si="0"/>
        <v>2299.900383850365</v>
      </c>
      <c r="M7" s="18">
        <f t="shared" si="0"/>
        <v>-3408.7963342736994</v>
      </c>
      <c r="N7" s="19">
        <f t="shared" si="0"/>
        <v>3430.8367426321784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15.81209374</v>
      </c>
      <c r="E8" s="20">
        <v>0</v>
      </c>
      <c r="F8" s="20">
        <v>15.81209374</v>
      </c>
      <c r="G8" s="20">
        <v>15.81209374</v>
      </c>
      <c r="H8" s="20">
        <v>15.81209374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15.81209374</v>
      </c>
      <c r="E10" s="33">
        <v>0</v>
      </c>
      <c r="F10" s="33">
        <v>15.81209374</v>
      </c>
      <c r="G10" s="33">
        <v>15.81209374</v>
      </c>
      <c r="H10" s="33">
        <v>15.81209374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-5274.5232403213613</v>
      </c>
      <c r="E11" s="21">
        <v>628.84759260493297</v>
      </c>
      <c r="F11" s="21">
        <v>-3069.0737126209569</v>
      </c>
      <c r="G11" s="21">
        <v>-3011.2069550901142</v>
      </c>
      <c r="H11" s="21">
        <v>-1243.2316968800969</v>
      </c>
      <c r="I11" s="21">
        <v>-1767.9752582100173</v>
      </c>
      <c r="J11" s="21">
        <v>-35.723591916893191</v>
      </c>
      <c r="K11" s="21">
        <v>-22.143165613949577</v>
      </c>
      <c r="L11" s="21">
        <v>1580.7157045242295</v>
      </c>
      <c r="M11" s="21">
        <v>-4415.0128248295669</v>
      </c>
      <c r="N11" s="21">
        <v>50.969652361838463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-3184.2020100286836</v>
      </c>
      <c r="E12" s="33">
        <v>2810.3268019092629</v>
      </c>
      <c r="F12" s="33">
        <v>-527.83784303867901</v>
      </c>
      <c r="G12" s="33">
        <v>-538.43608713296476</v>
      </c>
      <c r="H12" s="33">
        <v>0</v>
      </c>
      <c r="I12" s="33">
        <v>-538.43608713296476</v>
      </c>
      <c r="J12" s="33">
        <v>11.526173087142897</v>
      </c>
      <c r="K12" s="33">
        <v>-0.9279289928571266</v>
      </c>
      <c r="L12" s="33">
        <v>0</v>
      </c>
      <c r="M12" s="33">
        <v>-5466.6909688992673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11783.766614575647</v>
      </c>
      <c r="E13" s="33">
        <v>-1836.2948155296071</v>
      </c>
      <c r="F13" s="33">
        <v>11434.361931578043</v>
      </c>
      <c r="G13" s="33">
        <v>11502.583090962185</v>
      </c>
      <c r="H13" s="33">
        <v>11899.850592159901</v>
      </c>
      <c r="I13" s="33">
        <v>-397.26750119771486</v>
      </c>
      <c r="J13" s="33">
        <v>-66.014968929178792</v>
      </c>
      <c r="K13" s="33">
        <v>-2.206190454963016</v>
      </c>
      <c r="L13" s="33">
        <v>1568.6655609642296</v>
      </c>
      <c r="M13" s="33">
        <v>617.03393756298158</v>
      </c>
      <c r="N13" s="33">
        <v>96.931605336294638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-13874.087844868327</v>
      </c>
      <c r="E14" s="35">
        <v>-345.18439377472282</v>
      </c>
      <c r="F14" s="35">
        <v>-13975.597801160322</v>
      </c>
      <c r="G14" s="35">
        <v>-13975.353958919335</v>
      </c>
      <c r="H14" s="35">
        <v>-13143.082289039998</v>
      </c>
      <c r="I14" s="35">
        <v>-832.27166987933731</v>
      </c>
      <c r="J14" s="35">
        <v>18.7652039251427</v>
      </c>
      <c r="K14" s="35">
        <v>-19.009046166129437</v>
      </c>
      <c r="L14" s="35">
        <v>12.05014356</v>
      </c>
      <c r="M14" s="35">
        <v>434.6442065067194</v>
      </c>
      <c r="N14" s="35">
        <v>-45.961952974456175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2032.3570672986427</v>
      </c>
      <c r="E15" s="21">
        <v>111.08655605999957</v>
      </c>
      <c r="F15" s="21">
        <v>1921.2705112386432</v>
      </c>
      <c r="G15" s="21">
        <v>1837.1547662986432</v>
      </c>
      <c r="H15" s="21">
        <v>775.32567799999993</v>
      </c>
      <c r="I15" s="21">
        <v>1061.8290882986432</v>
      </c>
      <c r="J15" s="21">
        <v>6.2044939999998405</v>
      </c>
      <c r="K15" s="21">
        <v>77.911250940000173</v>
      </c>
      <c r="L15" s="21">
        <v>0</v>
      </c>
      <c r="M15" s="21">
        <v>0</v>
      </c>
      <c r="N15" s="21">
        <v>6.8478396536658463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1258.2892084886428</v>
      </c>
      <c r="E16" s="33">
        <v>111.08655605999957</v>
      </c>
      <c r="F16" s="33">
        <v>1147.2026524286432</v>
      </c>
      <c r="G16" s="33">
        <v>1063.0869074886432</v>
      </c>
      <c r="H16" s="33">
        <v>1.2578191900000004</v>
      </c>
      <c r="I16" s="33">
        <v>1061.8290882986432</v>
      </c>
      <c r="J16" s="33">
        <v>6.2044939999998405</v>
      </c>
      <c r="K16" s="33">
        <v>77.911250940000173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774.06785880999996</v>
      </c>
      <c r="E17" s="35">
        <v>0</v>
      </c>
      <c r="F17" s="35">
        <v>774.06785880999996</v>
      </c>
      <c r="G17" s="35">
        <v>774.06785880999996</v>
      </c>
      <c r="H17" s="35">
        <v>774.06785880999996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6.8478396536658463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1516.2160822598564</v>
      </c>
      <c r="E18" s="21">
        <v>96.688179041369622</v>
      </c>
      <c r="F18" s="21">
        <v>937.26827770758348</v>
      </c>
      <c r="G18" s="21">
        <v>772.36420772296594</v>
      </c>
      <c r="H18" s="21">
        <v>-0.30579275000000006</v>
      </c>
      <c r="I18" s="21">
        <v>772.67000047296597</v>
      </c>
      <c r="J18" s="21">
        <v>166.14389479864414</v>
      </c>
      <c r="K18" s="21">
        <v>-1.2398248140265931</v>
      </c>
      <c r="L18" s="21">
        <v>414.89391899890387</v>
      </c>
      <c r="M18" s="21">
        <v>67.365706511999363</v>
      </c>
      <c r="N18" s="21">
        <v>751.23258425842107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227.25413862773368</v>
      </c>
      <c r="E19" s="33">
        <v>-6.4039676034893764</v>
      </c>
      <c r="F19" s="33">
        <v>171.14721994461755</v>
      </c>
      <c r="G19" s="33">
        <v>-0.17360004000000001</v>
      </c>
      <c r="H19" s="33">
        <v>-0.17360004000000001</v>
      </c>
      <c r="I19" s="33">
        <v>0</v>
      </c>
      <c r="J19" s="33">
        <v>172.56064479864415</v>
      </c>
      <c r="K19" s="33">
        <v>-1.2398248140265931</v>
      </c>
      <c r="L19" s="33">
        <v>43.391268042511001</v>
      </c>
      <c r="M19" s="33">
        <v>19.119618244094521</v>
      </c>
      <c r="N19" s="33">
        <v>5.9474239333333294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1288.9619436321227</v>
      </c>
      <c r="E20" s="35">
        <v>103.092146644859</v>
      </c>
      <c r="F20" s="35">
        <v>766.12105776296596</v>
      </c>
      <c r="G20" s="35">
        <v>772.53780776296594</v>
      </c>
      <c r="H20" s="35">
        <v>-0.13219271000000002</v>
      </c>
      <c r="I20" s="35">
        <v>772.67000047296597</v>
      </c>
      <c r="J20" s="35">
        <v>-6.416750000000004</v>
      </c>
      <c r="K20" s="35">
        <v>0</v>
      </c>
      <c r="L20" s="35">
        <v>371.50265095639287</v>
      </c>
      <c r="M20" s="35">
        <v>48.246088267904845</v>
      </c>
      <c r="N20" s="35">
        <v>745.28516032508765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618.92562296963729</v>
      </c>
      <c r="E21" s="22">
        <v>62.789813680359416</v>
      </c>
      <c r="F21" s="22">
        <v>2.7561962609926072</v>
      </c>
      <c r="G21" s="22">
        <v>1.1126651820629745</v>
      </c>
      <c r="H21" s="22">
        <v>0</v>
      </c>
      <c r="I21" s="22">
        <v>1.1126651820629745</v>
      </c>
      <c r="J21" s="22">
        <v>-0.18854349494081005</v>
      </c>
      <c r="K21" s="22">
        <v>1.8320745738704431</v>
      </c>
      <c r="L21" s="22">
        <v>-11.292417881384608</v>
      </c>
      <c r="M21" s="22">
        <v>564.67203090966984</v>
      </c>
      <c r="N21" s="22">
        <v>918.05399758195131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41.614794930555455</v>
      </c>
      <c r="E22" s="21">
        <v>44.34393666224917</v>
      </c>
      <c r="F22" s="21">
        <v>-8.9594965450308024</v>
      </c>
      <c r="G22" s="21">
        <v>-1.6522579550307777</v>
      </c>
      <c r="H22" s="21">
        <v>0</v>
      </c>
      <c r="I22" s="21">
        <v>-1.6522579550307777</v>
      </c>
      <c r="J22" s="21">
        <v>0</v>
      </c>
      <c r="K22" s="21">
        <v>-7.3072385900000256</v>
      </c>
      <c r="L22" s="21">
        <v>0</v>
      </c>
      <c r="M22" s="21">
        <v>6.2303548133370859</v>
      </c>
      <c r="N22" s="21">
        <v>-11.151560094862447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-7.3072385900000256</v>
      </c>
      <c r="E23" s="33">
        <v>0</v>
      </c>
      <c r="F23" s="33">
        <v>-7.3072385900000256</v>
      </c>
      <c r="G23" s="33">
        <v>0</v>
      </c>
      <c r="H23" s="33">
        <v>0</v>
      </c>
      <c r="I23" s="33">
        <v>0</v>
      </c>
      <c r="J23" s="33">
        <v>0</v>
      </c>
      <c r="K23" s="33">
        <v>-7.3072385900000256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10.673968457226758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10.673968457226758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38.248065063328724</v>
      </c>
      <c r="E25" s="35">
        <v>44.34393666224917</v>
      </c>
      <c r="F25" s="35">
        <v>-1.6522579550307777</v>
      </c>
      <c r="G25" s="35">
        <v>-1.6522579550307777</v>
      </c>
      <c r="H25" s="35">
        <v>0</v>
      </c>
      <c r="I25" s="35">
        <v>-1.6522579550307777</v>
      </c>
      <c r="J25" s="35">
        <v>0</v>
      </c>
      <c r="K25" s="35">
        <v>0</v>
      </c>
      <c r="L25" s="35">
        <v>0</v>
      </c>
      <c r="M25" s="35">
        <v>-4.4436136438896723</v>
      </c>
      <c r="N25" s="35">
        <v>-11.151560094862447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-1.9241665666666665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-1.9241665666666665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1305.0737631200261</v>
      </c>
      <c r="E27" s="21">
        <v>571.50748185246096</v>
      </c>
      <c r="F27" s="21">
        <v>48.110538171421972</v>
      </c>
      <c r="G27" s="21">
        <v>62.309905690447309</v>
      </c>
      <c r="H27" s="21">
        <v>31.378989689999997</v>
      </c>
      <c r="I27" s="21">
        <v>30.930916000447311</v>
      </c>
      <c r="J27" s="21">
        <v>-20.844553311656448</v>
      </c>
      <c r="K27" s="21">
        <v>6.6451857926311106</v>
      </c>
      <c r="L27" s="21">
        <v>317.50734477528249</v>
      </c>
      <c r="M27" s="21">
        <v>367.94839832086075</v>
      </c>
      <c r="N27" s="21">
        <v>1714.8842288711642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146.91422001298773</v>
      </c>
      <c r="E28" s="33">
        <v>110.81599607955732</v>
      </c>
      <c r="F28" s="33">
        <v>53.059017016144608</v>
      </c>
      <c r="G28" s="33">
        <v>36.285102913547419</v>
      </c>
      <c r="H28" s="33">
        <v>0</v>
      </c>
      <c r="I28" s="33">
        <v>36.285102913547419</v>
      </c>
      <c r="J28" s="33">
        <v>16.971151664109307</v>
      </c>
      <c r="K28" s="33">
        <v>-0.19723756151212099</v>
      </c>
      <c r="L28" s="33">
        <v>-7.5862299999999996</v>
      </c>
      <c r="M28" s="33">
        <v>-9.3745630827142143</v>
      </c>
      <c r="N28" s="33">
        <v>1600.9287264443992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1158.1595431070384</v>
      </c>
      <c r="E29" s="38">
        <v>460.6914857729036</v>
      </c>
      <c r="F29" s="38">
        <v>-4.9484788447226435</v>
      </c>
      <c r="G29" s="38">
        <v>26.024802776899875</v>
      </c>
      <c r="H29" s="38">
        <v>31.378989689999997</v>
      </c>
      <c r="I29" s="38">
        <v>-5.3541869131001221</v>
      </c>
      <c r="J29" s="38">
        <v>-37.815704975765755</v>
      </c>
      <c r="K29" s="38">
        <v>6.8424233541432331</v>
      </c>
      <c r="L29" s="38">
        <v>325.09357477528249</v>
      </c>
      <c r="M29" s="38">
        <v>377.32296140357494</v>
      </c>
      <c r="N29" s="38">
        <v>113.95550242676495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7675.1035508229061</v>
      </c>
      <c r="E30" s="18">
        <f t="shared" ref="E30:M30" si="1">E34+E38+E41+E44+E49+E50+E45</f>
        <v>3654.5261492151867</v>
      </c>
      <c r="F30" s="18">
        <f t="shared" si="1"/>
        <v>-265.77454164514603</v>
      </c>
      <c r="G30" s="18">
        <f t="shared" si="1"/>
        <v>-290.3681287438211</v>
      </c>
      <c r="H30" s="18">
        <f t="shared" si="1"/>
        <v>-542.63965737963417</v>
      </c>
      <c r="I30" s="18">
        <f t="shared" si="1"/>
        <v>252.2715286358131</v>
      </c>
      <c r="J30" s="18">
        <f t="shared" si="1"/>
        <v>40.559718854474731</v>
      </c>
      <c r="K30" s="18">
        <f t="shared" si="1"/>
        <v>-15.966131755799765</v>
      </c>
      <c r="L30" s="18">
        <f t="shared" si="1"/>
        <v>3144.65966716</v>
      </c>
      <c r="M30" s="18">
        <f t="shared" si="1"/>
        <v>1141.6922760928653</v>
      </c>
      <c r="N30" s="19">
        <f>N34+N38+N41+N44+N49+N50+N45+N31</f>
        <v>-3990.7147907600365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15.81209374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15.81209374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-222.36238924078884</v>
      </c>
      <c r="E34" s="21">
        <v>0</v>
      </c>
      <c r="F34" s="21">
        <v>-222.36238924078884</v>
      </c>
      <c r="G34" s="21">
        <v>-222.36238924078884</v>
      </c>
      <c r="H34" s="21">
        <v>695.72540817037634</v>
      </c>
      <c r="I34" s="21">
        <v>-918.08779741116518</v>
      </c>
      <c r="J34" s="21">
        <v>0</v>
      </c>
      <c r="K34" s="21">
        <v>0</v>
      </c>
      <c r="L34" s="21">
        <v>0</v>
      </c>
      <c r="M34" s="21">
        <v>0</v>
      </c>
      <c r="N34" s="21">
        <v>-5001.1911987187332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443.91254742999445</v>
      </c>
      <c r="E35" s="33">
        <v>0</v>
      </c>
      <c r="F35" s="33">
        <v>443.91254742999445</v>
      </c>
      <c r="G35" s="33">
        <v>443.91254742999445</v>
      </c>
      <c r="H35" s="33">
        <v>443.91254742999445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-3628.1145574586781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-1026.7526060282651</v>
      </c>
      <c r="E36" s="33">
        <v>0</v>
      </c>
      <c r="F36" s="33">
        <v>-1026.7526060282651</v>
      </c>
      <c r="G36" s="33">
        <v>-1026.7526060282651</v>
      </c>
      <c r="H36" s="33">
        <v>69.653177209446412</v>
      </c>
      <c r="I36" s="33">
        <v>-1096.4057832377114</v>
      </c>
      <c r="J36" s="33">
        <v>0</v>
      </c>
      <c r="K36" s="33">
        <v>0</v>
      </c>
      <c r="L36" s="33">
        <v>0</v>
      </c>
      <c r="M36" s="33">
        <v>0</v>
      </c>
      <c r="N36" s="33">
        <v>12907.450825940206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360.47766935748149</v>
      </c>
      <c r="E37" s="35">
        <v>0</v>
      </c>
      <c r="F37" s="35">
        <v>360.47766935748149</v>
      </c>
      <c r="G37" s="35">
        <v>360.47766935748149</v>
      </c>
      <c r="H37" s="35">
        <v>182.15968353093547</v>
      </c>
      <c r="I37" s="35">
        <v>178.31798582654602</v>
      </c>
      <c r="J37" s="35">
        <v>0</v>
      </c>
      <c r="K37" s="35">
        <v>0</v>
      </c>
      <c r="L37" s="35">
        <v>0</v>
      </c>
      <c r="M37" s="35">
        <v>0</v>
      </c>
      <c r="N37" s="35">
        <v>-14280.527467200262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1421.1199465480854</v>
      </c>
      <c r="E38" s="21">
        <v>-9.017079557058949E-2</v>
      </c>
      <c r="F38" s="21">
        <v>-1002.1640950663441</v>
      </c>
      <c r="G38" s="21">
        <v>-1002.1640950663441</v>
      </c>
      <c r="H38" s="21">
        <v>-1004.2889804200099</v>
      </c>
      <c r="I38" s="21">
        <v>2.1248853536658467</v>
      </c>
      <c r="J38" s="21">
        <v>0</v>
      </c>
      <c r="K38" s="21">
        <v>0</v>
      </c>
      <c r="L38" s="21">
        <v>2423.3742124099999</v>
      </c>
      <c r="M38" s="21">
        <v>0</v>
      </c>
      <c r="N38" s="21">
        <v>618.08496040422358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1257.983154674419</v>
      </c>
      <c r="E39" s="33">
        <v>-4.8131250955705891</v>
      </c>
      <c r="F39" s="33">
        <v>-1004.2889804200099</v>
      </c>
      <c r="G39" s="33">
        <v>-1004.2889804200099</v>
      </c>
      <c r="H39" s="33">
        <v>-1004.2889804200099</v>
      </c>
      <c r="I39" s="33">
        <v>0</v>
      </c>
      <c r="J39" s="33">
        <v>0</v>
      </c>
      <c r="K39" s="33">
        <v>0</v>
      </c>
      <c r="L39" s="33">
        <v>2267.0852601899996</v>
      </c>
      <c r="M39" s="33">
        <v>0</v>
      </c>
      <c r="N39" s="33">
        <v>0.30605381422362188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163.13679187366586</v>
      </c>
      <c r="E40" s="35">
        <v>4.7229542999999996</v>
      </c>
      <c r="F40" s="35">
        <v>2.1248853536658467</v>
      </c>
      <c r="G40" s="35">
        <v>2.1248853536658467</v>
      </c>
      <c r="H40" s="35">
        <v>0</v>
      </c>
      <c r="I40" s="35">
        <v>2.1248853536658467</v>
      </c>
      <c r="J40" s="35">
        <v>0</v>
      </c>
      <c r="K40" s="35">
        <v>0</v>
      </c>
      <c r="L40" s="35">
        <v>156.28895222</v>
      </c>
      <c r="M40" s="35">
        <v>0</v>
      </c>
      <c r="N40" s="35">
        <v>617.77890658999991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2206.6605213846397</v>
      </c>
      <c r="E41" s="21">
        <v>272.72215920536132</v>
      </c>
      <c r="F41" s="21">
        <v>515.51338557187921</v>
      </c>
      <c r="G41" s="21">
        <v>499.41536381774904</v>
      </c>
      <c r="H41" s="21">
        <v>-223.60357178000001</v>
      </c>
      <c r="I41" s="21">
        <v>723.01893559774908</v>
      </c>
      <c r="J41" s="21">
        <v>16.098021754130116</v>
      </c>
      <c r="K41" s="21">
        <v>0</v>
      </c>
      <c r="L41" s="21">
        <v>246.76370649999996</v>
      </c>
      <c r="M41" s="21">
        <v>1171.6612701073989</v>
      </c>
      <c r="N41" s="21">
        <v>60.788145133637741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237.53904731223946</v>
      </c>
      <c r="E42" s="33">
        <v>60.287584113912736</v>
      </c>
      <c r="F42" s="33">
        <v>16.913832240605146</v>
      </c>
      <c r="G42" s="33">
        <v>0</v>
      </c>
      <c r="H42" s="33">
        <v>0</v>
      </c>
      <c r="I42" s="33">
        <v>0</v>
      </c>
      <c r="J42" s="33">
        <v>16.913832240605146</v>
      </c>
      <c r="K42" s="33">
        <v>0</v>
      </c>
      <c r="L42" s="33">
        <v>0</v>
      </c>
      <c r="M42" s="33">
        <v>160.33763095772159</v>
      </c>
      <c r="N42" s="33">
        <v>-4.3374847511724326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1969.1214740723999</v>
      </c>
      <c r="E43" s="35">
        <v>212.43457509144864</v>
      </c>
      <c r="F43" s="35">
        <v>498.59955333127402</v>
      </c>
      <c r="G43" s="35">
        <v>499.41536381774904</v>
      </c>
      <c r="H43" s="35">
        <v>-223.60357178000001</v>
      </c>
      <c r="I43" s="35">
        <v>723.01893559774908</v>
      </c>
      <c r="J43" s="35">
        <v>-0.81581048647502996</v>
      </c>
      <c r="K43" s="35">
        <v>0</v>
      </c>
      <c r="L43" s="35">
        <v>246.76370649999996</v>
      </c>
      <c r="M43" s="35">
        <v>1011.3236391496774</v>
      </c>
      <c r="N43" s="35">
        <v>65.125629884810166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1451.0922526043628</v>
      </c>
      <c r="E44" s="22">
        <v>1196.6026446723404</v>
      </c>
      <c r="F44" s="22">
        <v>254.48960793202249</v>
      </c>
      <c r="G44" s="22">
        <v>286.60983195333313</v>
      </c>
      <c r="H44" s="22">
        <v>0</v>
      </c>
      <c r="I44" s="22">
        <v>286.60983195333313</v>
      </c>
      <c r="J44" s="22">
        <v>11.882918573515418</v>
      </c>
      <c r="K44" s="22">
        <v>-44.003142594826059</v>
      </c>
      <c r="L44" s="22">
        <v>0</v>
      </c>
      <c r="M44" s="22">
        <v>0</v>
      </c>
      <c r="N44" s="22">
        <v>85.88736794722584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37.770473425693034</v>
      </c>
      <c r="E45" s="21">
        <v>0</v>
      </c>
      <c r="F45" s="21">
        <v>37.770473425693034</v>
      </c>
      <c r="G45" s="21">
        <v>0</v>
      </c>
      <c r="H45" s="21">
        <v>0</v>
      </c>
      <c r="I45" s="21">
        <v>0</v>
      </c>
      <c r="J45" s="21">
        <v>0</v>
      </c>
      <c r="K45" s="21">
        <v>37.770473425693034</v>
      </c>
      <c r="L45" s="21">
        <v>0</v>
      </c>
      <c r="M45" s="21">
        <v>0</v>
      </c>
      <c r="N45" s="21">
        <v>-7.3072385900000256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-7.3072385900000256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10.673968457226758</v>
      </c>
      <c r="E47" s="33">
        <v>0</v>
      </c>
      <c r="F47" s="33">
        <v>10.673968457226758</v>
      </c>
      <c r="G47" s="33">
        <v>0</v>
      </c>
      <c r="H47" s="33">
        <v>0</v>
      </c>
      <c r="I47" s="33">
        <v>0</v>
      </c>
      <c r="J47" s="33">
        <v>0</v>
      </c>
      <c r="K47" s="33">
        <v>10.673968457226758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27.096504968466274</v>
      </c>
      <c r="E48" s="35">
        <v>0</v>
      </c>
      <c r="F48" s="35">
        <v>27.096504968466274</v>
      </c>
      <c r="G48" s="35">
        <v>0</v>
      </c>
      <c r="H48" s="35">
        <v>0</v>
      </c>
      <c r="I48" s="35">
        <v>0</v>
      </c>
      <c r="J48" s="35">
        <v>0</v>
      </c>
      <c r="K48" s="35">
        <v>27.096504968466274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-1.9241665666666665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2780.8227461009146</v>
      </c>
      <c r="E50" s="21">
        <v>2185.2915161330557</v>
      </c>
      <c r="F50" s="21">
        <v>150.97847573239216</v>
      </c>
      <c r="G50" s="21">
        <v>148.13315979222969</v>
      </c>
      <c r="H50" s="21">
        <v>-10.472513350000554</v>
      </c>
      <c r="I50" s="21">
        <v>158.60567314223024</v>
      </c>
      <c r="J50" s="21">
        <v>12.578778526829197</v>
      </c>
      <c r="K50" s="21">
        <v>-9.7334625866667395</v>
      </c>
      <c r="L50" s="21">
        <v>474.52174824999997</v>
      </c>
      <c r="M50" s="21">
        <v>-29.968994014533649</v>
      </c>
      <c r="N50" s="21">
        <v>239.13524589027625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1600.7349601259796</v>
      </c>
      <c r="E51" s="33">
        <v>1611.4522955415671</v>
      </c>
      <c r="F51" s="33">
        <v>-53.593920247303316</v>
      </c>
      <c r="G51" s="33">
        <v>16.872402081152682</v>
      </c>
      <c r="H51" s="33">
        <v>0</v>
      </c>
      <c r="I51" s="33">
        <v>16.872402081152682</v>
      </c>
      <c r="J51" s="33">
        <v>-45.568016333171911</v>
      </c>
      <c r="K51" s="33">
        <v>-24.898305995284087</v>
      </c>
      <c r="L51" s="33">
        <v>39.504322000000002</v>
      </c>
      <c r="M51" s="33">
        <v>3.3722628317158128</v>
      </c>
      <c r="N51" s="33">
        <v>147.10798633140723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1180.0877859749341</v>
      </c>
      <c r="E52" s="38">
        <v>573.83922059148824</v>
      </c>
      <c r="F52" s="38">
        <v>204.57239597969544</v>
      </c>
      <c r="G52" s="38">
        <v>131.26075771107699</v>
      </c>
      <c r="H52" s="38">
        <v>-10.472513350000554</v>
      </c>
      <c r="I52" s="38">
        <v>141.73327106107755</v>
      </c>
      <c r="J52" s="38">
        <v>58.146794860001101</v>
      </c>
      <c r="K52" s="38">
        <v>15.164843408617351</v>
      </c>
      <c r="L52" s="38">
        <v>435.01742624999997</v>
      </c>
      <c r="M52" s="38">
        <v>-33.341256846249451</v>
      </c>
      <c r="N52" s="38">
        <v>92.027259558868991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-7421.5515333922158</v>
      </c>
      <c r="E53" s="41">
        <f t="shared" si="2"/>
        <v>-2139.2625893138152</v>
      </c>
      <c r="F53" s="41">
        <f t="shared" si="2"/>
        <v>112.9589495977994</v>
      </c>
      <c r="G53" s="41">
        <f t="shared" si="2"/>
        <v>-33.737445667204611</v>
      </c>
      <c r="H53" s="41">
        <f t="shared" si="2"/>
        <v>121.61892917953708</v>
      </c>
      <c r="I53" s="41">
        <f t="shared" si="2"/>
        <v>-155.35637484674169</v>
      </c>
      <c r="J53" s="41">
        <f t="shared" si="2"/>
        <v>75.031981220678801</v>
      </c>
      <c r="K53" s="41">
        <f t="shared" si="2"/>
        <v>71.664414044325298</v>
      </c>
      <c r="L53" s="41">
        <f t="shared" si="2"/>
        <v>-844.75928330963507</v>
      </c>
      <c r="M53" s="41">
        <f t="shared" si="2"/>
        <v>-4550.4886103665649</v>
      </c>
      <c r="N53" s="65">
        <f t="shared" si="2"/>
        <v>7421.5515333922149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-9.0949470177292824E-13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606A-253F-4CDE-953E-533FDC17028D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68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8842.7766852858767</v>
      </c>
      <c r="E7" s="18">
        <f t="shared" ref="E7:N7" si="0">+E8+E11+E15+E18+E21+E22+E26+E27</f>
        <v>1486.0876447739729</v>
      </c>
      <c r="F7" s="18">
        <f t="shared" si="0"/>
        <v>7853.4629134486077</v>
      </c>
      <c r="G7" s="18">
        <f t="shared" si="0"/>
        <v>8063.4016963766926</v>
      </c>
      <c r="H7" s="18">
        <f t="shared" si="0"/>
        <v>4231.9867035900379</v>
      </c>
      <c r="I7" s="18">
        <f t="shared" si="0"/>
        <v>3831.4149927866556</v>
      </c>
      <c r="J7" s="18">
        <f t="shared" si="0"/>
        <v>-203.25028342004958</v>
      </c>
      <c r="K7" s="18">
        <f t="shared" si="0"/>
        <v>-6.6884995080381913</v>
      </c>
      <c r="L7" s="18">
        <f t="shared" si="0"/>
        <v>-2267.4734969005535</v>
      </c>
      <c r="M7" s="18">
        <f t="shared" si="0"/>
        <v>1770.6996239638495</v>
      </c>
      <c r="N7" s="19">
        <f t="shared" si="0"/>
        <v>4422.4537818384533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-145.33571595999999</v>
      </c>
      <c r="E8" s="20">
        <v>0</v>
      </c>
      <c r="F8" s="20">
        <v>-145.33571595999999</v>
      </c>
      <c r="G8" s="20">
        <v>-145.33571595999999</v>
      </c>
      <c r="H8" s="20">
        <v>-145.33571595999999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-145.33571595999999</v>
      </c>
      <c r="E10" s="33">
        <v>0</v>
      </c>
      <c r="F10" s="33">
        <v>-145.33571595999999</v>
      </c>
      <c r="G10" s="33">
        <v>-145.33571595999999</v>
      </c>
      <c r="H10" s="33">
        <v>-145.33571595999999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3880.7307235535291</v>
      </c>
      <c r="E11" s="21">
        <v>1145.3630351316858</v>
      </c>
      <c r="F11" s="21">
        <v>3910.0083748234601</v>
      </c>
      <c r="G11" s="21">
        <v>3940.1609227839995</v>
      </c>
      <c r="H11" s="21">
        <v>2839.720781890037</v>
      </c>
      <c r="I11" s="21">
        <v>1100.4401408939625</v>
      </c>
      <c r="J11" s="21">
        <v>8.549271082026598</v>
      </c>
      <c r="K11" s="21">
        <v>-38.701819042566136</v>
      </c>
      <c r="L11" s="21">
        <v>-1907.2349986226066</v>
      </c>
      <c r="M11" s="21">
        <v>732.5943122209892</v>
      </c>
      <c r="N11" s="21">
        <v>-261.11871381197636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-1015.7834008006606</v>
      </c>
      <c r="E12" s="33">
        <v>-242.82232403953367</v>
      </c>
      <c r="F12" s="33">
        <v>582.45804317455588</v>
      </c>
      <c r="G12" s="33">
        <v>577.12834092414005</v>
      </c>
      <c r="H12" s="33">
        <v>0</v>
      </c>
      <c r="I12" s="33">
        <v>577.12834092414005</v>
      </c>
      <c r="J12" s="33">
        <v>7.8205571402079324</v>
      </c>
      <c r="K12" s="33">
        <v>-2.4908548897920721</v>
      </c>
      <c r="L12" s="33">
        <v>0</v>
      </c>
      <c r="M12" s="33">
        <v>-1355.4191199356828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-7243.1469275248364</v>
      </c>
      <c r="E13" s="33">
        <v>1495.5896313642829</v>
      </c>
      <c r="F13" s="33">
        <v>-8733.8892173036893</v>
      </c>
      <c r="G13" s="33">
        <v>-8724.1380038957122</v>
      </c>
      <c r="H13" s="33">
        <v>-9150.7872834399604</v>
      </c>
      <c r="I13" s="33">
        <v>426.64927954424797</v>
      </c>
      <c r="J13" s="33">
        <v>-2.5678307298936653</v>
      </c>
      <c r="K13" s="33">
        <v>-7.1833826780833672</v>
      </c>
      <c r="L13" s="33">
        <v>-1897.5271535826066</v>
      </c>
      <c r="M13" s="33">
        <v>1892.6798119971777</v>
      </c>
      <c r="N13" s="33">
        <v>-157.76760488125757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12139.661051879022</v>
      </c>
      <c r="E14" s="35">
        <v>-107.40427219306326</v>
      </c>
      <c r="F14" s="35">
        <v>12061.439548952592</v>
      </c>
      <c r="G14" s="35">
        <v>12087.170585755572</v>
      </c>
      <c r="H14" s="35">
        <v>11990.508065329997</v>
      </c>
      <c r="I14" s="35">
        <v>96.66252042557484</v>
      </c>
      <c r="J14" s="35">
        <v>3.296544671712331</v>
      </c>
      <c r="K14" s="35">
        <v>-29.027581474690692</v>
      </c>
      <c r="L14" s="35">
        <v>-9.7078450399999987</v>
      </c>
      <c r="M14" s="35">
        <v>195.33362015949456</v>
      </c>
      <c r="N14" s="35">
        <v>-103.35110893071881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3874.4172336439515</v>
      </c>
      <c r="E15" s="21">
        <v>232.9933343400005</v>
      </c>
      <c r="F15" s="21">
        <v>3641.4238993039512</v>
      </c>
      <c r="G15" s="21">
        <v>3539.856972463951</v>
      </c>
      <c r="H15" s="21">
        <v>1537.5223667700004</v>
      </c>
      <c r="I15" s="21">
        <v>2002.3346056939506</v>
      </c>
      <c r="J15" s="21">
        <v>18.644733999999971</v>
      </c>
      <c r="K15" s="21">
        <v>82.92219283999998</v>
      </c>
      <c r="L15" s="21">
        <v>0</v>
      </c>
      <c r="M15" s="21">
        <v>0</v>
      </c>
      <c r="N15" s="21">
        <v>-22.88980555741259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2336.8948668739513</v>
      </c>
      <c r="E16" s="33">
        <v>232.9933343400005</v>
      </c>
      <c r="F16" s="33">
        <v>2103.9015325339506</v>
      </c>
      <c r="G16" s="33">
        <v>2002.3346056939506</v>
      </c>
      <c r="H16" s="33">
        <v>0</v>
      </c>
      <c r="I16" s="33">
        <v>2002.3346056939506</v>
      </c>
      <c r="J16" s="33">
        <v>18.644733999999971</v>
      </c>
      <c r="K16" s="33">
        <v>82.92219283999998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1537.5223667700004</v>
      </c>
      <c r="E17" s="35">
        <v>0</v>
      </c>
      <c r="F17" s="35">
        <v>1537.5223667700004</v>
      </c>
      <c r="G17" s="35">
        <v>1537.5223667700004</v>
      </c>
      <c r="H17" s="35">
        <v>1537.5223667700004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-22.88980555741259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1178.3267453845276</v>
      </c>
      <c r="E18" s="21">
        <v>179.73792541226413</v>
      </c>
      <c r="F18" s="21">
        <v>976.15684660383477</v>
      </c>
      <c r="G18" s="21">
        <v>1082.9490860213145</v>
      </c>
      <c r="H18" s="21">
        <v>-0.24587121999999997</v>
      </c>
      <c r="I18" s="21">
        <v>1083.1949572413146</v>
      </c>
      <c r="J18" s="21">
        <v>-105.43078468793715</v>
      </c>
      <c r="K18" s="21">
        <v>-1.3614547295428623</v>
      </c>
      <c r="L18" s="21">
        <v>175.55163742438444</v>
      </c>
      <c r="M18" s="21">
        <v>-153.11966405595558</v>
      </c>
      <c r="N18" s="21">
        <v>2411.4742997632984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-146.06026916947437</v>
      </c>
      <c r="E19" s="33">
        <v>-24.188926097913757</v>
      </c>
      <c r="F19" s="33">
        <v>-99.287791387480013</v>
      </c>
      <c r="G19" s="33">
        <v>-0.24851297</v>
      </c>
      <c r="H19" s="33">
        <v>-0.24851297</v>
      </c>
      <c r="I19" s="33">
        <v>0</v>
      </c>
      <c r="J19" s="33">
        <v>-97.677823687937149</v>
      </c>
      <c r="K19" s="33">
        <v>-1.3614547295428623</v>
      </c>
      <c r="L19" s="33">
        <v>23.088838175079218</v>
      </c>
      <c r="M19" s="33">
        <v>-45.6723898591598</v>
      </c>
      <c r="N19" s="33">
        <v>2.3985000869565218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1324.3870145540018</v>
      </c>
      <c r="E20" s="35">
        <v>203.92685151017787</v>
      </c>
      <c r="F20" s="35">
        <v>1075.4446379913147</v>
      </c>
      <c r="G20" s="35">
        <v>1083.1975989913146</v>
      </c>
      <c r="H20" s="35">
        <v>2.6417500000000152E-3</v>
      </c>
      <c r="I20" s="35">
        <v>1083.1949572413146</v>
      </c>
      <c r="J20" s="35">
        <v>-7.7529609999999991</v>
      </c>
      <c r="K20" s="35">
        <v>0</v>
      </c>
      <c r="L20" s="35">
        <v>152.46279924930522</v>
      </c>
      <c r="M20" s="35">
        <v>-107.44727419679577</v>
      </c>
      <c r="N20" s="35">
        <v>2409.0757996763418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460.72545390739293</v>
      </c>
      <c r="E21" s="22">
        <v>114.21344094228472</v>
      </c>
      <c r="F21" s="22">
        <v>-19.801744550146825</v>
      </c>
      <c r="G21" s="22">
        <v>-12.275490280107629</v>
      </c>
      <c r="H21" s="22">
        <v>0</v>
      </c>
      <c r="I21" s="22">
        <v>-12.275490280107629</v>
      </c>
      <c r="J21" s="22">
        <v>-7.0742337295360747</v>
      </c>
      <c r="K21" s="22">
        <v>-0.45202054050312057</v>
      </c>
      <c r="L21" s="22">
        <v>-538.97120304324108</v>
      </c>
      <c r="M21" s="22">
        <v>905.2849605584961</v>
      </c>
      <c r="N21" s="22">
        <v>1295.7719481973468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-22.720763434354751</v>
      </c>
      <c r="E22" s="21">
        <v>-99.738615007837183</v>
      </c>
      <c r="F22" s="21">
        <v>-68.677578561637773</v>
      </c>
      <c r="G22" s="21">
        <v>2.7378796483622172</v>
      </c>
      <c r="H22" s="21">
        <v>0</v>
      </c>
      <c r="I22" s="21">
        <v>2.7378796483622172</v>
      </c>
      <c r="J22" s="21">
        <v>0</v>
      </c>
      <c r="K22" s="21">
        <v>-71.415458209999997</v>
      </c>
      <c r="L22" s="21">
        <v>0</v>
      </c>
      <c r="M22" s="21">
        <v>145.6954301351202</v>
      </c>
      <c r="N22" s="21">
        <v>-7.5419484379288342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-71.415458209999997</v>
      </c>
      <c r="E23" s="33">
        <v>0</v>
      </c>
      <c r="F23" s="33">
        <v>-71.415458209999997</v>
      </c>
      <c r="G23" s="33">
        <v>0</v>
      </c>
      <c r="H23" s="33">
        <v>0</v>
      </c>
      <c r="I23" s="33">
        <v>0</v>
      </c>
      <c r="J23" s="33">
        <v>0</v>
      </c>
      <c r="K23" s="33">
        <v>-71.415458209999997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8.2194304012056278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8.2194304012056278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40.475264374439604</v>
      </c>
      <c r="E25" s="35">
        <v>-99.738615007837183</v>
      </c>
      <c r="F25" s="35">
        <v>2.7378796483622172</v>
      </c>
      <c r="G25" s="35">
        <v>2.7378796483622172</v>
      </c>
      <c r="H25" s="35">
        <v>0</v>
      </c>
      <c r="I25" s="35">
        <v>2.7378796483622172</v>
      </c>
      <c r="J25" s="35">
        <v>0</v>
      </c>
      <c r="K25" s="35">
        <v>0</v>
      </c>
      <c r="L25" s="35">
        <v>0</v>
      </c>
      <c r="M25" s="35">
        <v>137.47599973391456</v>
      </c>
      <c r="N25" s="35">
        <v>-7.5419484379288342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-11.135893260869567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-11.135893260869567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-372.23109854830182</v>
      </c>
      <c r="E27" s="21">
        <v>-86.481476044425222</v>
      </c>
      <c r="F27" s="21">
        <v>-440.31116821085521</v>
      </c>
      <c r="G27" s="21">
        <v>-344.69195830082623</v>
      </c>
      <c r="H27" s="21">
        <v>0.3251421099999991</v>
      </c>
      <c r="I27" s="21">
        <v>-345.01710041082623</v>
      </c>
      <c r="J27" s="21">
        <v>-117.93927008460294</v>
      </c>
      <c r="K27" s="21">
        <v>22.320060174573946</v>
      </c>
      <c r="L27" s="21">
        <v>14.316960601779215</v>
      </c>
      <c r="M27" s="21">
        <v>140.24458510519949</v>
      </c>
      <c r="N27" s="21">
        <v>1006.7580016851261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-399.0677432518815</v>
      </c>
      <c r="E28" s="33">
        <v>-125.30340926478786</v>
      </c>
      <c r="F28" s="33">
        <v>-290.86819426394618</v>
      </c>
      <c r="G28" s="33">
        <v>-162.10594501273974</v>
      </c>
      <c r="H28" s="33">
        <v>0</v>
      </c>
      <c r="I28" s="33">
        <v>-162.10594501273974</v>
      </c>
      <c r="J28" s="33">
        <v>-105.86710601489868</v>
      </c>
      <c r="K28" s="33">
        <v>-22.895143236307732</v>
      </c>
      <c r="L28" s="33">
        <v>9.7527160000000013</v>
      </c>
      <c r="M28" s="33">
        <v>7.3511442768525512</v>
      </c>
      <c r="N28" s="33">
        <v>1027.1525756211011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26.836644703579651</v>
      </c>
      <c r="E29" s="38">
        <v>38.821933220362624</v>
      </c>
      <c r="F29" s="38">
        <v>-149.44297394690912</v>
      </c>
      <c r="G29" s="38">
        <v>-182.58601328808652</v>
      </c>
      <c r="H29" s="38">
        <v>0.3251421099999991</v>
      </c>
      <c r="I29" s="38">
        <v>-182.91115539808652</v>
      </c>
      <c r="J29" s="38">
        <v>-12.072164069704264</v>
      </c>
      <c r="K29" s="38">
        <v>45.215203410881671</v>
      </c>
      <c r="L29" s="38">
        <v>4.5642446017792082</v>
      </c>
      <c r="M29" s="38">
        <v>132.89344082834694</v>
      </c>
      <c r="N29" s="38">
        <v>-20.394573935974826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14873.055650482034</v>
      </c>
      <c r="E30" s="18">
        <f t="shared" ref="E30:M30" si="1">E34+E38+E41+E44+E49+E50+E45</f>
        <v>3054.3745983147674</v>
      </c>
      <c r="F30" s="18">
        <f t="shared" si="1"/>
        <v>7673.4942905077951</v>
      </c>
      <c r="G30" s="18">
        <f t="shared" si="1"/>
        <v>7575.2316675906141</v>
      </c>
      <c r="H30" s="18">
        <f t="shared" si="1"/>
        <v>4104.7060789296411</v>
      </c>
      <c r="I30" s="18">
        <f t="shared" si="1"/>
        <v>3470.5255886609734</v>
      </c>
      <c r="J30" s="18">
        <f t="shared" si="1"/>
        <v>12.580345511942568</v>
      </c>
      <c r="K30" s="18">
        <f t="shared" si="1"/>
        <v>85.682277405238068</v>
      </c>
      <c r="L30" s="18">
        <f t="shared" si="1"/>
        <v>3947.4273703369568</v>
      </c>
      <c r="M30" s="18">
        <f t="shared" si="1"/>
        <v>197.75939132251281</v>
      </c>
      <c r="N30" s="19">
        <f>N34+N38+N41+N44+N49+N50+N45+N31</f>
        <v>-1607.825183357704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-145.33571595999999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-145.33571595999999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7006.3535409408005</v>
      </c>
      <c r="E34" s="21">
        <v>0</v>
      </c>
      <c r="F34" s="21">
        <v>7006.3535409408005</v>
      </c>
      <c r="G34" s="21">
        <v>7006.3535409408005</v>
      </c>
      <c r="H34" s="21">
        <v>3360.7245350396379</v>
      </c>
      <c r="I34" s="21">
        <v>3645.6290059011626</v>
      </c>
      <c r="J34" s="21">
        <v>0</v>
      </c>
      <c r="K34" s="21">
        <v>0</v>
      </c>
      <c r="L34" s="21">
        <v>0</v>
      </c>
      <c r="M34" s="21">
        <v>0</v>
      </c>
      <c r="N34" s="21">
        <v>-3386.7415311992481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3897.2733203700009</v>
      </c>
      <c r="E35" s="33">
        <v>0</v>
      </c>
      <c r="F35" s="33">
        <v>3897.2733203700009</v>
      </c>
      <c r="G35" s="33">
        <v>3897.2733203700009</v>
      </c>
      <c r="H35" s="33">
        <v>3897.2733203700009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-4913.0567211706611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2939.9670125070343</v>
      </c>
      <c r="E36" s="33">
        <v>0</v>
      </c>
      <c r="F36" s="33">
        <v>2939.9670125070343</v>
      </c>
      <c r="G36" s="33">
        <v>2939.9670125070343</v>
      </c>
      <c r="H36" s="33">
        <v>-536.49625439581359</v>
      </c>
      <c r="I36" s="33">
        <v>3476.4632669028479</v>
      </c>
      <c r="J36" s="33">
        <v>0</v>
      </c>
      <c r="K36" s="33">
        <v>0</v>
      </c>
      <c r="L36" s="33">
        <v>0</v>
      </c>
      <c r="M36" s="33">
        <v>0</v>
      </c>
      <c r="N36" s="33">
        <v>-10340.881544913127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169.11320806376594</v>
      </c>
      <c r="E37" s="35">
        <v>0</v>
      </c>
      <c r="F37" s="35">
        <v>169.11320806376594</v>
      </c>
      <c r="G37" s="35">
        <v>169.11320806376594</v>
      </c>
      <c r="H37" s="35">
        <v>-5.2530934549134045E-2</v>
      </c>
      <c r="I37" s="35">
        <v>169.16573899831508</v>
      </c>
      <c r="J37" s="35">
        <v>0</v>
      </c>
      <c r="K37" s="35">
        <v>0</v>
      </c>
      <c r="L37" s="35">
        <v>0</v>
      </c>
      <c r="M37" s="35">
        <v>0</v>
      </c>
      <c r="N37" s="35">
        <v>11867.196734884541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1928.8018901114692</v>
      </c>
      <c r="E38" s="21">
        <v>-27.125197249817091</v>
      </c>
      <c r="F38" s="21">
        <v>917.32708736128609</v>
      </c>
      <c r="G38" s="21">
        <v>917.32708736128609</v>
      </c>
      <c r="H38" s="21">
        <v>919.48699931000306</v>
      </c>
      <c r="I38" s="21">
        <v>-2.1599119487169367</v>
      </c>
      <c r="J38" s="21">
        <v>0</v>
      </c>
      <c r="K38" s="21">
        <v>0</v>
      </c>
      <c r="L38" s="21">
        <v>1038.6000000000004</v>
      </c>
      <c r="M38" s="21">
        <v>0</v>
      </c>
      <c r="N38" s="21">
        <v>1922.7255379750693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2338.6918108488817</v>
      </c>
      <c r="E39" s="33">
        <v>-6.3953036411214361</v>
      </c>
      <c r="F39" s="33">
        <v>919.48699931000306</v>
      </c>
      <c r="G39" s="33">
        <v>919.48699931000306</v>
      </c>
      <c r="H39" s="33">
        <v>919.48699931000306</v>
      </c>
      <c r="I39" s="33">
        <v>0</v>
      </c>
      <c r="J39" s="33">
        <v>0</v>
      </c>
      <c r="K39" s="33">
        <v>0</v>
      </c>
      <c r="L39" s="33">
        <v>1425.6001151800003</v>
      </c>
      <c r="M39" s="33">
        <v>0</v>
      </c>
      <c r="N39" s="33">
        <v>-1.7969439749309886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-409.88992073741264</v>
      </c>
      <c r="E40" s="35">
        <v>-20.729893608695654</v>
      </c>
      <c r="F40" s="35">
        <v>-2.1599119487169367</v>
      </c>
      <c r="G40" s="35">
        <v>-2.1599119487169367</v>
      </c>
      <c r="H40" s="35">
        <v>0</v>
      </c>
      <c r="I40" s="35">
        <v>-2.1599119487169367</v>
      </c>
      <c r="J40" s="35">
        <v>0</v>
      </c>
      <c r="K40" s="35">
        <v>0</v>
      </c>
      <c r="L40" s="35">
        <v>-387.00011518000002</v>
      </c>
      <c r="M40" s="35">
        <v>0</v>
      </c>
      <c r="N40" s="35">
        <v>1924.5224819500004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3330.2027908356094</v>
      </c>
      <c r="E41" s="21">
        <v>353.72131139872619</v>
      </c>
      <c r="F41" s="21">
        <v>-352.60796234328558</v>
      </c>
      <c r="G41" s="21">
        <v>-236.26450032006034</v>
      </c>
      <c r="H41" s="21">
        <v>-185.34294341</v>
      </c>
      <c r="I41" s="21">
        <v>-50.921556910060332</v>
      </c>
      <c r="J41" s="21">
        <v>-116.34346202322524</v>
      </c>
      <c r="K41" s="21">
        <v>0</v>
      </c>
      <c r="L41" s="21">
        <v>2979.6162060869569</v>
      </c>
      <c r="M41" s="21">
        <v>349.47323569321196</v>
      </c>
      <c r="N41" s="21">
        <v>259.59825431221611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-139.65958861963713</v>
      </c>
      <c r="E42" s="33">
        <v>114.09187026341539</v>
      </c>
      <c r="F42" s="33">
        <v>-65.064315783160509</v>
      </c>
      <c r="G42" s="33">
        <v>0</v>
      </c>
      <c r="H42" s="33">
        <v>0</v>
      </c>
      <c r="I42" s="33">
        <v>0</v>
      </c>
      <c r="J42" s="33">
        <v>-65.064315783160509</v>
      </c>
      <c r="K42" s="33">
        <v>0</v>
      </c>
      <c r="L42" s="33">
        <v>0</v>
      </c>
      <c r="M42" s="33">
        <v>-188.68714309989201</v>
      </c>
      <c r="N42" s="33">
        <v>-4.0021804628806983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3469.8623794552464</v>
      </c>
      <c r="E43" s="35">
        <v>239.62944113531074</v>
      </c>
      <c r="F43" s="35">
        <v>-287.54364656012507</v>
      </c>
      <c r="G43" s="35">
        <v>-236.26450032006034</v>
      </c>
      <c r="H43" s="35">
        <v>-185.34294341</v>
      </c>
      <c r="I43" s="35">
        <v>-50.921556910060332</v>
      </c>
      <c r="J43" s="35">
        <v>-51.279146240064726</v>
      </c>
      <c r="K43" s="35">
        <v>0</v>
      </c>
      <c r="L43" s="35">
        <v>2979.6162060869569</v>
      </c>
      <c r="M43" s="35">
        <v>538.16037879310397</v>
      </c>
      <c r="N43" s="35">
        <v>263.6004347750968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1681.9714717727745</v>
      </c>
      <c r="E44" s="22">
        <v>1468.2282812928083</v>
      </c>
      <c r="F44" s="22">
        <v>213.74319047996613</v>
      </c>
      <c r="G44" s="22">
        <v>31.072659039999984</v>
      </c>
      <c r="H44" s="22">
        <v>0</v>
      </c>
      <c r="I44" s="22">
        <v>31.072659039999984</v>
      </c>
      <c r="J44" s="22">
        <v>195.8755247687302</v>
      </c>
      <c r="K44" s="22">
        <v>-13.204993328764061</v>
      </c>
      <c r="L44" s="22">
        <v>0</v>
      </c>
      <c r="M44" s="22">
        <v>0</v>
      </c>
      <c r="N44" s="22">
        <v>74.525930331965242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41.152746337716408</v>
      </c>
      <c r="E45" s="21">
        <v>0</v>
      </c>
      <c r="F45" s="21">
        <v>41.152746337716408</v>
      </c>
      <c r="G45" s="21">
        <v>0</v>
      </c>
      <c r="H45" s="21">
        <v>0</v>
      </c>
      <c r="I45" s="21">
        <v>0</v>
      </c>
      <c r="J45" s="21">
        <v>0</v>
      </c>
      <c r="K45" s="21">
        <v>41.152746337716408</v>
      </c>
      <c r="L45" s="21">
        <v>0</v>
      </c>
      <c r="M45" s="21">
        <v>0</v>
      </c>
      <c r="N45" s="21">
        <v>-71.415458209999997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-71.415458209999997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8.2194304012056278</v>
      </c>
      <c r="E47" s="33">
        <v>0</v>
      </c>
      <c r="F47" s="33">
        <v>8.2194304012056278</v>
      </c>
      <c r="G47" s="33">
        <v>0</v>
      </c>
      <c r="H47" s="33">
        <v>0</v>
      </c>
      <c r="I47" s="33">
        <v>0</v>
      </c>
      <c r="J47" s="33">
        <v>0</v>
      </c>
      <c r="K47" s="33">
        <v>8.2194304012056278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32.933315936510766</v>
      </c>
      <c r="E48" s="35">
        <v>0</v>
      </c>
      <c r="F48" s="35">
        <v>32.933315936510766</v>
      </c>
      <c r="G48" s="35">
        <v>0</v>
      </c>
      <c r="H48" s="35">
        <v>0</v>
      </c>
      <c r="I48" s="35">
        <v>0</v>
      </c>
      <c r="J48" s="35">
        <v>0</v>
      </c>
      <c r="K48" s="35">
        <v>32.933315936510766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-11.135893260869567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884.57321048366168</v>
      </c>
      <c r="E50" s="21">
        <v>1259.5502028730498</v>
      </c>
      <c r="F50" s="21">
        <v>-152.47431226868869</v>
      </c>
      <c r="G50" s="21">
        <v>-143.25711943141204</v>
      </c>
      <c r="H50" s="21">
        <v>9.8374879899999179</v>
      </c>
      <c r="I50" s="21">
        <v>-153.09460742141195</v>
      </c>
      <c r="J50" s="21">
        <v>-66.951717233562391</v>
      </c>
      <c r="K50" s="21">
        <v>57.734524396285728</v>
      </c>
      <c r="L50" s="21">
        <v>-70.788835750000402</v>
      </c>
      <c r="M50" s="21">
        <v>-151.71384437069915</v>
      </c>
      <c r="N50" s="21">
        <v>-250.04630734683701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751.34891702200684</v>
      </c>
      <c r="E51" s="33">
        <v>952.27970813815193</v>
      </c>
      <c r="F51" s="33">
        <v>2.6282308132701448</v>
      </c>
      <c r="G51" s="33">
        <v>-11.249450082004929</v>
      </c>
      <c r="H51" s="33">
        <v>0</v>
      </c>
      <c r="I51" s="33">
        <v>-11.249450082004929</v>
      </c>
      <c r="J51" s="33">
        <v>0.33189319370924864</v>
      </c>
      <c r="K51" s="33">
        <v>13.545787701565825</v>
      </c>
      <c r="L51" s="33">
        <v>-163.81900899999999</v>
      </c>
      <c r="M51" s="33">
        <v>-39.740012929415336</v>
      </c>
      <c r="N51" s="33">
        <v>-123.26408465278718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133.2242934616547</v>
      </c>
      <c r="E52" s="38">
        <v>307.2704947348978</v>
      </c>
      <c r="F52" s="38">
        <v>-155.10254308195886</v>
      </c>
      <c r="G52" s="38">
        <v>-132.00766934940711</v>
      </c>
      <c r="H52" s="38">
        <v>9.8374879899999179</v>
      </c>
      <c r="I52" s="38">
        <v>-141.84515733940702</v>
      </c>
      <c r="J52" s="38">
        <v>-67.283610427271654</v>
      </c>
      <c r="K52" s="38">
        <v>44.188736694719907</v>
      </c>
      <c r="L52" s="38">
        <v>93.030173249999592</v>
      </c>
      <c r="M52" s="38">
        <v>-111.97383144128383</v>
      </c>
      <c r="N52" s="38">
        <v>-126.78222269404988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-6030.2789651961575</v>
      </c>
      <c r="E53" s="41">
        <f t="shared" si="2"/>
        <v>-1568.2869535407945</v>
      </c>
      <c r="F53" s="41">
        <f t="shared" si="2"/>
        <v>179.96862294081257</v>
      </c>
      <c r="G53" s="41">
        <f t="shared" si="2"/>
        <v>488.17002878607855</v>
      </c>
      <c r="H53" s="41">
        <f t="shared" si="2"/>
        <v>127.28062466039682</v>
      </c>
      <c r="I53" s="41">
        <f t="shared" si="2"/>
        <v>360.88940412568218</v>
      </c>
      <c r="J53" s="41">
        <f t="shared" si="2"/>
        <v>-215.83062893199215</v>
      </c>
      <c r="K53" s="41">
        <f t="shared" si="2"/>
        <v>-92.370776913276259</v>
      </c>
      <c r="L53" s="41">
        <f t="shared" si="2"/>
        <v>-6214.9008672375103</v>
      </c>
      <c r="M53" s="41">
        <f t="shared" si="2"/>
        <v>1572.9402326413367</v>
      </c>
      <c r="N53" s="65">
        <f t="shared" si="2"/>
        <v>6030.2789651961575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BB78-F725-4E11-9CE2-C84D64BF9703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69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7561.9383596093448</v>
      </c>
      <c r="E7" s="18">
        <f t="shared" ref="E7:N7" si="0">+E8+E11+E15+E18+E21+E22+E26+E27</f>
        <v>1935.9423342726327</v>
      </c>
      <c r="F7" s="18">
        <f t="shared" si="0"/>
        <v>6975.0023599078913</v>
      </c>
      <c r="G7" s="18">
        <f t="shared" si="0"/>
        <v>6748.8194825420424</v>
      </c>
      <c r="H7" s="18">
        <f t="shared" si="0"/>
        <v>3912.5854440000321</v>
      </c>
      <c r="I7" s="18">
        <f t="shared" si="0"/>
        <v>2836.2340385420098</v>
      </c>
      <c r="J7" s="18">
        <f t="shared" si="0"/>
        <v>174.42430757940465</v>
      </c>
      <c r="K7" s="18">
        <f t="shared" si="0"/>
        <v>51.758569786444355</v>
      </c>
      <c r="L7" s="18">
        <f t="shared" si="0"/>
        <v>2330.2613585027239</v>
      </c>
      <c r="M7" s="18">
        <f t="shared" si="0"/>
        <v>-3679.2676930739026</v>
      </c>
      <c r="N7" s="19">
        <f t="shared" si="0"/>
        <v>643.19226156545665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161.51823101000002</v>
      </c>
      <c r="E8" s="20">
        <v>0</v>
      </c>
      <c r="F8" s="20">
        <v>161.51823101000002</v>
      </c>
      <c r="G8" s="20">
        <v>161.51823101000002</v>
      </c>
      <c r="H8" s="20">
        <v>161.51823101000002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161.51823101000002</v>
      </c>
      <c r="E10" s="33">
        <v>0</v>
      </c>
      <c r="F10" s="33">
        <v>161.51823101000002</v>
      </c>
      <c r="G10" s="33">
        <v>161.51823101000002</v>
      </c>
      <c r="H10" s="33">
        <v>161.51823101000002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1166.4890269385069</v>
      </c>
      <c r="E11" s="21">
        <v>1836.7383422313801</v>
      </c>
      <c r="F11" s="21">
        <v>1405.7763859934457</v>
      </c>
      <c r="G11" s="21">
        <v>1453.1548662591069</v>
      </c>
      <c r="H11" s="21">
        <v>1912.7704590200319</v>
      </c>
      <c r="I11" s="21">
        <v>-459.61559276092498</v>
      </c>
      <c r="J11" s="21">
        <v>-47.113926313492037</v>
      </c>
      <c r="K11" s="21">
        <v>-0.26455395216918176</v>
      </c>
      <c r="L11" s="21">
        <v>2359.158315125263</v>
      </c>
      <c r="M11" s="21">
        <v>-4435.184016411582</v>
      </c>
      <c r="N11" s="21">
        <v>-927.85020734848626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-5166.2181136996705</v>
      </c>
      <c r="E12" s="33">
        <v>259.73950717198204</v>
      </c>
      <c r="F12" s="33">
        <v>-774.01951679706292</v>
      </c>
      <c r="G12" s="33">
        <v>-779.09579366080015</v>
      </c>
      <c r="H12" s="33">
        <v>0</v>
      </c>
      <c r="I12" s="33">
        <v>-779.09579366080015</v>
      </c>
      <c r="J12" s="33">
        <v>4.3857761218686386</v>
      </c>
      <c r="K12" s="33">
        <v>0.69050074186862997</v>
      </c>
      <c r="L12" s="33">
        <v>0</v>
      </c>
      <c r="M12" s="33">
        <v>-4651.9381040745893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6212.1209641231426</v>
      </c>
      <c r="E13" s="33">
        <v>1424.3934525513539</v>
      </c>
      <c r="F13" s="33">
        <v>1685.8410646629345</v>
      </c>
      <c r="G13" s="33">
        <v>1765.2324443079613</v>
      </c>
      <c r="H13" s="33">
        <v>1825.8359394700301</v>
      </c>
      <c r="I13" s="33">
        <v>-60.603495162068839</v>
      </c>
      <c r="J13" s="33">
        <v>-80.839950947918709</v>
      </c>
      <c r="K13" s="33">
        <v>1.4485713028919358</v>
      </c>
      <c r="L13" s="33">
        <v>2349.4504700852631</v>
      </c>
      <c r="M13" s="33">
        <v>752.43597682359086</v>
      </c>
      <c r="N13" s="33">
        <v>129.21062233577888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120.5861765150355</v>
      </c>
      <c r="E14" s="35">
        <v>152.60538250804427</v>
      </c>
      <c r="F14" s="35">
        <v>493.95483812757431</v>
      </c>
      <c r="G14" s="35">
        <v>467.018215611946</v>
      </c>
      <c r="H14" s="35">
        <v>86.934519550001923</v>
      </c>
      <c r="I14" s="35">
        <v>380.08369606194407</v>
      </c>
      <c r="J14" s="35">
        <v>29.340248512558027</v>
      </c>
      <c r="K14" s="35">
        <v>-2.4036259969297475</v>
      </c>
      <c r="L14" s="35">
        <v>9.7078450399999987</v>
      </c>
      <c r="M14" s="35">
        <v>-535.68188916058318</v>
      </c>
      <c r="N14" s="35">
        <v>-1057.0608296842652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3410.3215723495578</v>
      </c>
      <c r="E15" s="21">
        <v>119.67436472999543</v>
      </c>
      <c r="F15" s="21">
        <v>3290.6472076195623</v>
      </c>
      <c r="G15" s="21">
        <v>3262.722886349562</v>
      </c>
      <c r="H15" s="21">
        <v>1837.3987812100004</v>
      </c>
      <c r="I15" s="21">
        <v>1425.3241051395614</v>
      </c>
      <c r="J15" s="21">
        <v>2.9202200000001994</v>
      </c>
      <c r="K15" s="21">
        <v>25.004101270000071</v>
      </c>
      <c r="L15" s="21">
        <v>0</v>
      </c>
      <c r="M15" s="21">
        <v>0</v>
      </c>
      <c r="N15" s="21">
        <v>-85.660188588329888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1572.9227911395571</v>
      </c>
      <c r="E16" s="33">
        <v>119.67436472999543</v>
      </c>
      <c r="F16" s="33">
        <v>1453.2484264095617</v>
      </c>
      <c r="G16" s="33">
        <v>1425.3241051395614</v>
      </c>
      <c r="H16" s="33">
        <v>0</v>
      </c>
      <c r="I16" s="33">
        <v>1425.3241051395614</v>
      </c>
      <c r="J16" s="33">
        <v>2.9202200000001994</v>
      </c>
      <c r="K16" s="33">
        <v>25.004101270000071</v>
      </c>
      <c r="L16" s="33">
        <v>0</v>
      </c>
      <c r="M16" s="33">
        <v>0</v>
      </c>
      <c r="N16" s="33">
        <v>1.3022999999999998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1837.3987812100004</v>
      </c>
      <c r="E17" s="35">
        <v>0</v>
      </c>
      <c r="F17" s="35">
        <v>1837.3987812100004</v>
      </c>
      <c r="G17" s="35">
        <v>1837.3987812100004</v>
      </c>
      <c r="H17" s="35">
        <v>1837.3987812100004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-86.962488588329876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2344.3125314134322</v>
      </c>
      <c r="E18" s="21">
        <v>47.675440684532745</v>
      </c>
      <c r="F18" s="21">
        <v>1897.0375037645299</v>
      </c>
      <c r="G18" s="21">
        <v>1686.5557908985322</v>
      </c>
      <c r="H18" s="21">
        <v>0.20242953000000002</v>
      </c>
      <c r="I18" s="21">
        <v>1686.3533613685322</v>
      </c>
      <c r="J18" s="21">
        <v>210.87500921520518</v>
      </c>
      <c r="K18" s="21">
        <v>-0.39329634920744311</v>
      </c>
      <c r="L18" s="21">
        <v>236.81549701477459</v>
      </c>
      <c r="M18" s="21">
        <v>162.78408994959506</v>
      </c>
      <c r="N18" s="21">
        <v>346.01198808942775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478.53948673475514</v>
      </c>
      <c r="E19" s="33">
        <v>-18.223954704711502</v>
      </c>
      <c r="F19" s="33">
        <v>211.73153371599773</v>
      </c>
      <c r="G19" s="33">
        <v>-0.11362915000000001</v>
      </c>
      <c r="H19" s="33">
        <v>-0.11362915000000001</v>
      </c>
      <c r="I19" s="33">
        <v>0</v>
      </c>
      <c r="J19" s="33">
        <v>212.23845921520518</v>
      </c>
      <c r="K19" s="33">
        <v>-0.39329634920744311</v>
      </c>
      <c r="L19" s="33">
        <v>237.16682514152126</v>
      </c>
      <c r="M19" s="33">
        <v>47.865082581947682</v>
      </c>
      <c r="N19" s="33">
        <v>20.500316413043478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1865.773044678677</v>
      </c>
      <c r="E20" s="35">
        <v>65.899395389244262</v>
      </c>
      <c r="F20" s="35">
        <v>1685.3059700485321</v>
      </c>
      <c r="G20" s="35">
        <v>1686.6694200485322</v>
      </c>
      <c r="H20" s="35">
        <v>0.31605868000000004</v>
      </c>
      <c r="I20" s="35">
        <v>1686.3533613685322</v>
      </c>
      <c r="J20" s="35">
        <v>-1.3634500000000003</v>
      </c>
      <c r="K20" s="35">
        <v>0</v>
      </c>
      <c r="L20" s="35">
        <v>-0.35132812674666525</v>
      </c>
      <c r="M20" s="35">
        <v>114.91900736764738</v>
      </c>
      <c r="N20" s="35">
        <v>325.51167167638425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-240.1344716015472</v>
      </c>
      <c r="E21" s="22">
        <v>-210.9378364123645</v>
      </c>
      <c r="F21" s="22">
        <v>20.918556744337536</v>
      </c>
      <c r="G21" s="22">
        <v>-0.86066906674496657</v>
      </c>
      <c r="H21" s="22">
        <v>0</v>
      </c>
      <c r="I21" s="22">
        <v>-0.86066906674496657</v>
      </c>
      <c r="J21" s="22">
        <v>-1.5047537538386631</v>
      </c>
      <c r="K21" s="22">
        <v>23.283979564921168</v>
      </c>
      <c r="L21" s="22">
        <v>-537.40662340140625</v>
      </c>
      <c r="M21" s="22">
        <v>487.29143146788596</v>
      </c>
      <c r="N21" s="22">
        <v>117.67556357784747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172.72619116849927</v>
      </c>
      <c r="E22" s="21">
        <v>96.712217070320847</v>
      </c>
      <c r="F22" s="21">
        <v>16.506722407403409</v>
      </c>
      <c r="G22" s="21">
        <v>8.5440921174033893</v>
      </c>
      <c r="H22" s="21">
        <v>0</v>
      </c>
      <c r="I22" s="21">
        <v>8.5440921174033893</v>
      </c>
      <c r="J22" s="21">
        <v>0</v>
      </c>
      <c r="K22" s="21">
        <v>7.9626302900000212</v>
      </c>
      <c r="L22" s="21">
        <v>0</v>
      </c>
      <c r="M22" s="21">
        <v>59.507251690775014</v>
      </c>
      <c r="N22" s="21">
        <v>0.76649175415799475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7.9626302900000212</v>
      </c>
      <c r="E23" s="33">
        <v>0</v>
      </c>
      <c r="F23" s="33">
        <v>7.9626302900000212</v>
      </c>
      <c r="G23" s="33">
        <v>0</v>
      </c>
      <c r="H23" s="33">
        <v>0</v>
      </c>
      <c r="I23" s="33">
        <v>0</v>
      </c>
      <c r="J23" s="33">
        <v>0</v>
      </c>
      <c r="K23" s="33">
        <v>7.9626302900000212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17.73333536291927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17.73333536291927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147.03022551557999</v>
      </c>
      <c r="E25" s="35">
        <v>96.712217070320847</v>
      </c>
      <c r="F25" s="35">
        <v>8.5440921174033893</v>
      </c>
      <c r="G25" s="35">
        <v>8.5440921174033893</v>
      </c>
      <c r="H25" s="35">
        <v>0</v>
      </c>
      <c r="I25" s="35">
        <v>8.5440921174033893</v>
      </c>
      <c r="J25" s="35">
        <v>0</v>
      </c>
      <c r="K25" s="35">
        <v>0</v>
      </c>
      <c r="L25" s="35">
        <v>0</v>
      </c>
      <c r="M25" s="35">
        <v>41.773916327855744</v>
      </c>
      <c r="N25" s="35">
        <v>0.76649175415799475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-4.0328491304347827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-4.0328491304347827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550.73812746133081</v>
      </c>
      <c r="E27" s="21">
        <v>46.079805968768213</v>
      </c>
      <c r="F27" s="21">
        <v>182.59775236861216</v>
      </c>
      <c r="G27" s="21">
        <v>177.18428497418248</v>
      </c>
      <c r="H27" s="21">
        <v>0.69554322999999951</v>
      </c>
      <c r="I27" s="21">
        <v>176.48874174418248</v>
      </c>
      <c r="J27" s="21">
        <v>9.247758431529963</v>
      </c>
      <c r="K27" s="21">
        <v>-3.8342910371002885</v>
      </c>
      <c r="L27" s="21">
        <v>275.72701889452696</v>
      </c>
      <c r="M27" s="21">
        <v>46.333550229423452</v>
      </c>
      <c r="N27" s="21">
        <v>1192.2486140808396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48.95699637197793</v>
      </c>
      <c r="E28" s="33">
        <v>-124.16247704407058</v>
      </c>
      <c r="F28" s="33">
        <v>147.33840354783334</v>
      </c>
      <c r="G28" s="33">
        <v>54.784608263532562</v>
      </c>
      <c r="H28" s="33">
        <v>0</v>
      </c>
      <c r="I28" s="33">
        <v>54.784608263532562</v>
      </c>
      <c r="J28" s="33">
        <v>90.432212990363183</v>
      </c>
      <c r="K28" s="33">
        <v>2.1215822939375895</v>
      </c>
      <c r="L28" s="33">
        <v>-0.13891400000000004</v>
      </c>
      <c r="M28" s="33">
        <v>25.919983868215176</v>
      </c>
      <c r="N28" s="33">
        <v>1263.8140592953914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501.78113108935287</v>
      </c>
      <c r="E29" s="38">
        <v>170.24228301283881</v>
      </c>
      <c r="F29" s="38">
        <v>35.259348820778825</v>
      </c>
      <c r="G29" s="38">
        <v>122.39967671064991</v>
      </c>
      <c r="H29" s="38">
        <v>0.69554322999999951</v>
      </c>
      <c r="I29" s="38">
        <v>121.70413348064992</v>
      </c>
      <c r="J29" s="38">
        <v>-81.18445455883321</v>
      </c>
      <c r="K29" s="38">
        <v>-5.9558733310378775</v>
      </c>
      <c r="L29" s="38">
        <v>275.86593289452696</v>
      </c>
      <c r="M29" s="38">
        <v>20.413566361208268</v>
      </c>
      <c r="N29" s="38">
        <v>-71.565445214551701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13351.215263375036</v>
      </c>
      <c r="E30" s="18">
        <f t="shared" ref="E30:M30" si="1">E34+E38+E41+E44+E49+E50+E45</f>
        <v>2239.7476327943996</v>
      </c>
      <c r="F30" s="18">
        <f t="shared" si="1"/>
        <v>7457.3145221064351</v>
      </c>
      <c r="G30" s="18">
        <f t="shared" si="1"/>
        <v>6395.9584146405832</v>
      </c>
      <c r="H30" s="18">
        <f t="shared" si="1"/>
        <v>3748.738900581649</v>
      </c>
      <c r="I30" s="18">
        <f t="shared" si="1"/>
        <v>2647.2195140589347</v>
      </c>
      <c r="J30" s="18">
        <f t="shared" si="1"/>
        <v>1021.7854971557996</v>
      </c>
      <c r="K30" s="18">
        <f t="shared" si="1"/>
        <v>39.570610310052977</v>
      </c>
      <c r="L30" s="18">
        <f t="shared" si="1"/>
        <v>2300.7954650882571</v>
      </c>
      <c r="M30" s="18">
        <f t="shared" si="1"/>
        <v>1353.3576433859434</v>
      </c>
      <c r="N30" s="19">
        <f>N34+N38+N41+N44+N49+N50+N45+N31</f>
        <v>-5146.0846422002342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161.51823101000002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161.51823101000002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7079.6730047734072</v>
      </c>
      <c r="E34" s="21">
        <v>0</v>
      </c>
      <c r="F34" s="21">
        <v>7079.6730047734072</v>
      </c>
      <c r="G34" s="21">
        <v>7079.6730047734072</v>
      </c>
      <c r="H34" s="21">
        <v>4797.4775432816477</v>
      </c>
      <c r="I34" s="21">
        <v>2282.1954614917595</v>
      </c>
      <c r="J34" s="21">
        <v>0</v>
      </c>
      <c r="K34" s="21">
        <v>0</v>
      </c>
      <c r="L34" s="21">
        <v>0</v>
      </c>
      <c r="M34" s="21">
        <v>0</v>
      </c>
      <c r="N34" s="21">
        <v>-6841.0341851833855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1858.4563181000012</v>
      </c>
      <c r="E35" s="33">
        <v>0</v>
      </c>
      <c r="F35" s="33">
        <v>1858.4563181000012</v>
      </c>
      <c r="G35" s="33">
        <v>1858.4563181000012</v>
      </c>
      <c r="H35" s="33">
        <v>1858.4563181000012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-7024.6744317996718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6373.2366084931864</v>
      </c>
      <c r="E36" s="33">
        <v>0</v>
      </c>
      <c r="F36" s="33">
        <v>6373.2366084931864</v>
      </c>
      <c r="G36" s="33">
        <v>6373.2366084931864</v>
      </c>
      <c r="H36" s="33">
        <v>4149.4238339508165</v>
      </c>
      <c r="I36" s="33">
        <v>2223.8127745423699</v>
      </c>
      <c r="J36" s="33">
        <v>0</v>
      </c>
      <c r="K36" s="33">
        <v>0</v>
      </c>
      <c r="L36" s="33">
        <v>0</v>
      </c>
      <c r="M36" s="33">
        <v>0</v>
      </c>
      <c r="N36" s="33">
        <v>-31.905022034265802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-1152.0199218197811</v>
      </c>
      <c r="E37" s="35">
        <v>0</v>
      </c>
      <c r="F37" s="35">
        <v>-1152.0199218197811</v>
      </c>
      <c r="G37" s="35">
        <v>-1152.0199218197811</v>
      </c>
      <c r="H37" s="35">
        <v>-1210.4026087691707</v>
      </c>
      <c r="I37" s="35">
        <v>58.382686949389608</v>
      </c>
      <c r="J37" s="35">
        <v>0</v>
      </c>
      <c r="K37" s="35">
        <v>0</v>
      </c>
      <c r="L37" s="35">
        <v>0</v>
      </c>
      <c r="M37" s="35">
        <v>0</v>
      </c>
      <c r="N37" s="35">
        <v>215.54526865055135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1651.8766951912403</v>
      </c>
      <c r="E38" s="21">
        <v>-103.49120822086122</v>
      </c>
      <c r="F38" s="21">
        <v>-1.949079447894178</v>
      </c>
      <c r="G38" s="21">
        <v>-1.949079447894178</v>
      </c>
      <c r="H38" s="21">
        <v>-4.0453424899990811</v>
      </c>
      <c r="I38" s="21">
        <v>2.0962630421049031</v>
      </c>
      <c r="J38" s="21">
        <v>0</v>
      </c>
      <c r="K38" s="21">
        <v>0</v>
      </c>
      <c r="L38" s="21">
        <v>1757.3169828599957</v>
      </c>
      <c r="M38" s="21">
        <v>0</v>
      </c>
      <c r="N38" s="21">
        <v>1672.7846885699876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1573.6790229195701</v>
      </c>
      <c r="E39" s="33">
        <v>-14.432456590426435</v>
      </c>
      <c r="F39" s="33">
        <v>-4.0453424899990811</v>
      </c>
      <c r="G39" s="33">
        <v>-4.0453424899990811</v>
      </c>
      <c r="H39" s="33">
        <v>-4.0453424899990811</v>
      </c>
      <c r="I39" s="33">
        <v>0</v>
      </c>
      <c r="J39" s="33">
        <v>0</v>
      </c>
      <c r="K39" s="33">
        <v>0</v>
      </c>
      <c r="L39" s="33">
        <v>1592.1568219999956</v>
      </c>
      <c r="M39" s="33">
        <v>0</v>
      </c>
      <c r="N39" s="33">
        <v>0.54606821998724064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78.197672271670143</v>
      </c>
      <c r="E40" s="35">
        <v>-89.058751630434784</v>
      </c>
      <c r="F40" s="35">
        <v>2.0962630421049031</v>
      </c>
      <c r="G40" s="35">
        <v>2.0962630421049031</v>
      </c>
      <c r="H40" s="35">
        <v>0</v>
      </c>
      <c r="I40" s="35">
        <v>2.0962630421049031</v>
      </c>
      <c r="J40" s="35">
        <v>0</v>
      </c>
      <c r="K40" s="35">
        <v>0</v>
      </c>
      <c r="L40" s="35">
        <v>165.16016086000002</v>
      </c>
      <c r="M40" s="35">
        <v>0</v>
      </c>
      <c r="N40" s="35">
        <v>1672.2386203500002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2551.6406820179782</v>
      </c>
      <c r="E41" s="21">
        <v>800.12274943365276</v>
      </c>
      <c r="F41" s="21">
        <v>167.74617918242211</v>
      </c>
      <c r="G41" s="21">
        <v>-730.34249604744605</v>
      </c>
      <c r="H41" s="21">
        <v>-1043.50168517</v>
      </c>
      <c r="I41" s="21">
        <v>313.15918912255387</v>
      </c>
      <c r="J41" s="21">
        <v>898.08867522986816</v>
      </c>
      <c r="K41" s="21">
        <v>0</v>
      </c>
      <c r="L41" s="21">
        <v>440.1186799782609</v>
      </c>
      <c r="M41" s="21">
        <v>1143.6530734236424</v>
      </c>
      <c r="N41" s="21">
        <v>138.68383748488208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493.1148747169467</v>
      </c>
      <c r="E42" s="33">
        <v>302.11066937136002</v>
      </c>
      <c r="F42" s="33">
        <v>24.095960322888352</v>
      </c>
      <c r="G42" s="33">
        <v>0</v>
      </c>
      <c r="H42" s="33">
        <v>0</v>
      </c>
      <c r="I42" s="33">
        <v>0</v>
      </c>
      <c r="J42" s="33">
        <v>24.095960322888352</v>
      </c>
      <c r="K42" s="33">
        <v>0</v>
      </c>
      <c r="L42" s="33">
        <v>0</v>
      </c>
      <c r="M42" s="33">
        <v>166.90824502269831</v>
      </c>
      <c r="N42" s="33">
        <v>5.9249284308519181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2058.5258073010309</v>
      </c>
      <c r="E43" s="35">
        <v>498.01208006229274</v>
      </c>
      <c r="F43" s="35">
        <v>143.65021885953377</v>
      </c>
      <c r="G43" s="35">
        <v>-730.34249604744605</v>
      </c>
      <c r="H43" s="35">
        <v>-1043.50168517</v>
      </c>
      <c r="I43" s="35">
        <v>313.15918912255387</v>
      </c>
      <c r="J43" s="35">
        <v>873.99271490697981</v>
      </c>
      <c r="K43" s="35">
        <v>0</v>
      </c>
      <c r="L43" s="35">
        <v>440.1186799782609</v>
      </c>
      <c r="M43" s="35">
        <v>976.74482840094379</v>
      </c>
      <c r="N43" s="35">
        <v>132.75890905403017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61.576444144651809</v>
      </c>
      <c r="E44" s="22">
        <v>60.934407810449954</v>
      </c>
      <c r="F44" s="22">
        <v>0.64203633420185646</v>
      </c>
      <c r="G44" s="22">
        <v>-9.8580719999999911</v>
      </c>
      <c r="H44" s="22">
        <v>0</v>
      </c>
      <c r="I44" s="22">
        <v>-9.8580719999999911</v>
      </c>
      <c r="J44" s="22">
        <v>4.9033222683600357</v>
      </c>
      <c r="K44" s="22">
        <v>5.5967860658418118</v>
      </c>
      <c r="L44" s="22">
        <v>0</v>
      </c>
      <c r="M44" s="22">
        <v>0</v>
      </c>
      <c r="N44" s="22">
        <v>-184.03535216835161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165.53005263265726</v>
      </c>
      <c r="E45" s="21">
        <v>0</v>
      </c>
      <c r="F45" s="21">
        <v>165.53005263265726</v>
      </c>
      <c r="G45" s="21">
        <v>0</v>
      </c>
      <c r="H45" s="21">
        <v>0</v>
      </c>
      <c r="I45" s="21">
        <v>0</v>
      </c>
      <c r="J45" s="21">
        <v>117.197147366</v>
      </c>
      <c r="K45" s="21">
        <v>48.332905266657249</v>
      </c>
      <c r="L45" s="21">
        <v>0</v>
      </c>
      <c r="M45" s="21">
        <v>0</v>
      </c>
      <c r="N45" s="21">
        <v>7.9626302900000212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7.9626302900000212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17.73333536291927</v>
      </c>
      <c r="E47" s="33">
        <v>0</v>
      </c>
      <c r="F47" s="33">
        <v>17.73333536291927</v>
      </c>
      <c r="G47" s="33">
        <v>0</v>
      </c>
      <c r="H47" s="33">
        <v>0</v>
      </c>
      <c r="I47" s="33">
        <v>0</v>
      </c>
      <c r="J47" s="33">
        <v>0</v>
      </c>
      <c r="K47" s="33">
        <v>17.73333536291927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147.79671726973797</v>
      </c>
      <c r="E48" s="35">
        <v>0</v>
      </c>
      <c r="F48" s="35">
        <v>147.79671726973797</v>
      </c>
      <c r="G48" s="35">
        <v>0</v>
      </c>
      <c r="H48" s="35">
        <v>0</v>
      </c>
      <c r="I48" s="35">
        <v>0</v>
      </c>
      <c r="J48" s="35">
        <v>117.197147366</v>
      </c>
      <c r="K48" s="35">
        <v>30.599569903737983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-4.0328491304347827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1840.9183846151013</v>
      </c>
      <c r="E50" s="21">
        <v>1482.1816837711583</v>
      </c>
      <c r="F50" s="21">
        <v>45.672328631641442</v>
      </c>
      <c r="G50" s="21">
        <v>58.435057362516169</v>
      </c>
      <c r="H50" s="21">
        <v>-1.1916150399999486</v>
      </c>
      <c r="I50" s="21">
        <v>59.626672402516114</v>
      </c>
      <c r="J50" s="21">
        <v>1.5963522915713568</v>
      </c>
      <c r="K50" s="21">
        <v>-14.359081022446086</v>
      </c>
      <c r="L50" s="21">
        <v>103.35980225000051</v>
      </c>
      <c r="M50" s="21">
        <v>209.70456996230121</v>
      </c>
      <c r="N50" s="21">
        <v>-97.931643072931109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1457.8035801969068</v>
      </c>
      <c r="E51" s="33">
        <v>1313.4222210880228</v>
      </c>
      <c r="F51" s="33">
        <v>53.004480896339814</v>
      </c>
      <c r="G51" s="33">
        <v>4.3755610209493163</v>
      </c>
      <c r="H51" s="33">
        <v>0</v>
      </c>
      <c r="I51" s="33">
        <v>4.3755610209493163</v>
      </c>
      <c r="J51" s="33">
        <v>58.302948616207928</v>
      </c>
      <c r="K51" s="33">
        <v>-9.6740287408174304</v>
      </c>
      <c r="L51" s="33">
        <v>56.996338000000002</v>
      </c>
      <c r="M51" s="33">
        <v>34.380540212544354</v>
      </c>
      <c r="N51" s="33">
        <v>-145.0325245295376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383.11480441819469</v>
      </c>
      <c r="E52" s="38">
        <v>168.75946268313569</v>
      </c>
      <c r="F52" s="38">
        <v>-7.3321522646983581</v>
      </c>
      <c r="G52" s="38">
        <v>54.059496341566856</v>
      </c>
      <c r="H52" s="38">
        <v>-1.1916150399999486</v>
      </c>
      <c r="I52" s="38">
        <v>55.251111381566801</v>
      </c>
      <c r="J52" s="38">
        <v>-56.706596324636564</v>
      </c>
      <c r="K52" s="38">
        <v>-4.6850522816286508</v>
      </c>
      <c r="L52" s="38">
        <v>46.363464250000497</v>
      </c>
      <c r="M52" s="38">
        <v>175.32402974975685</v>
      </c>
      <c r="N52" s="38">
        <v>47.100881456606487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-5789.2769037656908</v>
      </c>
      <c r="E53" s="41">
        <f t="shared" si="2"/>
        <v>-303.80529852176687</v>
      </c>
      <c r="F53" s="41">
        <f t="shared" si="2"/>
        <v>-482.31216219854377</v>
      </c>
      <c r="G53" s="41">
        <f t="shared" si="2"/>
        <v>352.86106790145914</v>
      </c>
      <c r="H53" s="41">
        <f t="shared" si="2"/>
        <v>163.84654341838313</v>
      </c>
      <c r="I53" s="41">
        <f t="shared" si="2"/>
        <v>189.01452448307509</v>
      </c>
      <c r="J53" s="41">
        <f t="shared" si="2"/>
        <v>-847.36118957639496</v>
      </c>
      <c r="K53" s="41">
        <f t="shared" si="2"/>
        <v>12.187959476391377</v>
      </c>
      <c r="L53" s="41">
        <f t="shared" si="2"/>
        <v>29.465893414466791</v>
      </c>
      <c r="M53" s="41">
        <f t="shared" si="2"/>
        <v>-5032.625336459846</v>
      </c>
      <c r="N53" s="65">
        <f t="shared" si="2"/>
        <v>5789.2769037656908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6BA0-DF26-43A6-99DA-7B7D8459807C}">
  <sheetPr>
    <tabColor theme="5" tint="-0.249977111117893"/>
    <pageSetUpPr fitToPage="1"/>
  </sheetPr>
  <dimension ref="B1:R57"/>
  <sheetViews>
    <sheetView showGridLines="0" zoomScaleNormal="100" workbookViewId="0">
      <pane xSplit="3" ySplit="4" topLeftCell="D5" activePane="bottomRight" state="frozen"/>
      <selection activeCell="N16" sqref="N16"/>
      <selection pane="topRight" activeCell="N16" sqref="N16"/>
      <selection pane="bottomLeft" activeCell="N16" sqref="N16"/>
      <selection pane="bottomRight" activeCell="C39" sqref="C39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s="8" customFormat="1" ht="21" customHeight="1" x14ac:dyDescent="0.35">
      <c r="C1" s="6" t="s">
        <v>73</v>
      </c>
      <c r="D1" s="9"/>
      <c r="E1" s="9"/>
      <c r="F1" s="42"/>
      <c r="G1" s="9"/>
      <c r="H1" s="9"/>
      <c r="I1" s="9"/>
      <c r="J1" s="9"/>
      <c r="K1" s="9"/>
      <c r="L1" s="26"/>
      <c r="M1" s="27"/>
      <c r="N1" s="28" t="s">
        <v>50</v>
      </c>
    </row>
    <row r="2" spans="2:18" s="45" customFormat="1" ht="18" customHeight="1" x14ac:dyDescent="0.25">
      <c r="B2" s="46"/>
      <c r="C2" s="43"/>
      <c r="D2" s="66" t="s">
        <v>27</v>
      </c>
      <c r="E2" s="66" t="s">
        <v>28</v>
      </c>
      <c r="F2" s="44" t="s">
        <v>31</v>
      </c>
      <c r="G2" s="44"/>
      <c r="H2" s="44"/>
      <c r="I2" s="44"/>
      <c r="J2" s="44"/>
      <c r="K2" s="44"/>
      <c r="L2" s="66" t="s">
        <v>49</v>
      </c>
      <c r="M2" s="66" t="s">
        <v>34</v>
      </c>
      <c r="N2" s="66" t="s">
        <v>35</v>
      </c>
    </row>
    <row r="3" spans="2:18" s="45" customFormat="1" ht="18" customHeight="1" x14ac:dyDescent="0.25">
      <c r="B3" s="47"/>
      <c r="C3" s="1"/>
      <c r="D3" s="67"/>
      <c r="E3" s="67"/>
      <c r="F3" s="68" t="s">
        <v>0</v>
      </c>
      <c r="G3" s="3" t="s">
        <v>32</v>
      </c>
      <c r="H3" s="3"/>
      <c r="I3" s="3"/>
      <c r="J3" s="68" t="s">
        <v>36</v>
      </c>
      <c r="K3" s="68" t="s">
        <v>30</v>
      </c>
      <c r="L3" s="67"/>
      <c r="M3" s="67"/>
      <c r="N3" s="67"/>
    </row>
    <row r="4" spans="2:18" s="48" customFormat="1" ht="45" customHeight="1" x14ac:dyDescent="0.25">
      <c r="B4" s="49"/>
      <c r="C4" s="1"/>
      <c r="D4" s="67"/>
      <c r="E4" s="67"/>
      <c r="F4" s="67"/>
      <c r="G4" s="2" t="s">
        <v>1</v>
      </c>
      <c r="H4" s="2" t="s">
        <v>29</v>
      </c>
      <c r="I4" s="2" t="s">
        <v>33</v>
      </c>
      <c r="J4" s="67"/>
      <c r="K4" s="67"/>
      <c r="L4" s="67"/>
      <c r="M4" s="67"/>
      <c r="N4" s="67"/>
    </row>
    <row r="5" spans="2:18" s="48" customFormat="1" ht="12.75" x14ac:dyDescent="0.25">
      <c r="B5" s="50"/>
      <c r="C5" s="4"/>
      <c r="D5" s="5" t="s">
        <v>38</v>
      </c>
      <c r="E5" s="5" t="s">
        <v>39</v>
      </c>
      <c r="F5" s="5" t="s">
        <v>40</v>
      </c>
      <c r="G5" s="5" t="s">
        <v>41</v>
      </c>
      <c r="H5" s="5" t="s">
        <v>42</v>
      </c>
      <c r="I5" s="5" t="s">
        <v>43</v>
      </c>
      <c r="J5" s="5" t="s">
        <v>44</v>
      </c>
      <c r="K5" s="5" t="s">
        <v>45</v>
      </c>
      <c r="L5" s="5" t="s">
        <v>46</v>
      </c>
      <c r="M5" s="5" t="s">
        <v>47</v>
      </c>
      <c r="N5" s="5" t="s">
        <v>48</v>
      </c>
      <c r="O5" s="51"/>
      <c r="P5" s="51"/>
      <c r="Q5" s="51"/>
      <c r="R5" s="51"/>
    </row>
    <row r="6" spans="2:18" s="52" customFormat="1" ht="12.75" x14ac:dyDescent="0.25">
      <c r="B6" s="10" t="s">
        <v>26</v>
      </c>
      <c r="C6" s="29"/>
      <c r="D6" s="18">
        <v>646.92137344606158</v>
      </c>
      <c r="E6" s="18">
        <v>1457.9953092813696</v>
      </c>
      <c r="F6" s="18">
        <v>5384.9374376520009</v>
      </c>
      <c r="G6" s="18">
        <v>5152.0167214212233</v>
      </c>
      <c r="H6" s="18">
        <v>730.41243750009926</v>
      </c>
      <c r="I6" s="18">
        <v>4421.6042839211241</v>
      </c>
      <c r="J6" s="18">
        <v>229.84301326131467</v>
      </c>
      <c r="K6" s="18">
        <v>3.0777029694620524</v>
      </c>
      <c r="L6" s="18">
        <v>1536.7417626382107</v>
      </c>
      <c r="M6" s="18">
        <v>-7732.7531361255178</v>
      </c>
      <c r="N6" s="19">
        <v>8626.0937456225256</v>
      </c>
      <c r="O6" s="53"/>
      <c r="P6" s="53"/>
      <c r="Q6" s="53"/>
      <c r="R6" s="53"/>
    </row>
    <row r="7" spans="2:18" s="52" customFormat="1" ht="11.25" customHeight="1" x14ac:dyDescent="0.25">
      <c r="B7" s="30"/>
      <c r="C7" s="12" t="s">
        <v>4</v>
      </c>
      <c r="D7" s="20">
        <v>14.87883276</v>
      </c>
      <c r="E7" s="20">
        <v>0</v>
      </c>
      <c r="F7" s="20">
        <v>14.87883276</v>
      </c>
      <c r="G7" s="20">
        <v>14.87883276</v>
      </c>
      <c r="H7" s="20">
        <v>14.87883276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53"/>
      <c r="P7" s="53"/>
      <c r="Q7" s="53"/>
      <c r="R7" s="53"/>
    </row>
    <row r="8" spans="2:18" s="52" customFormat="1" ht="11.25" customHeight="1" x14ac:dyDescent="0.25">
      <c r="B8" s="31"/>
      <c r="C8" s="32" t="s">
        <v>2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53"/>
      <c r="P8" s="53"/>
      <c r="Q8" s="53"/>
      <c r="R8" s="53"/>
    </row>
    <row r="9" spans="2:18" s="52" customFormat="1" ht="12" customHeight="1" x14ac:dyDescent="0.25">
      <c r="B9" s="31"/>
      <c r="C9" s="32" t="s">
        <v>3</v>
      </c>
      <c r="D9" s="33">
        <v>14.87883276</v>
      </c>
      <c r="E9" s="33">
        <v>0</v>
      </c>
      <c r="F9" s="33">
        <v>14.87883276</v>
      </c>
      <c r="G9" s="33">
        <v>14.87883276</v>
      </c>
      <c r="H9" s="33">
        <v>14.87883276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.75" x14ac:dyDescent="0.25">
      <c r="B10" s="31"/>
      <c r="C10" s="13" t="s">
        <v>5</v>
      </c>
      <c r="D10" s="21">
        <v>-5280.512346192384</v>
      </c>
      <c r="E10" s="21">
        <v>2616.2161525875886</v>
      </c>
      <c r="F10" s="21">
        <v>-2158.2075168094452</v>
      </c>
      <c r="G10" s="21">
        <v>-1834.755967139884</v>
      </c>
      <c r="H10" s="21">
        <v>2447.7702329500999</v>
      </c>
      <c r="I10" s="21">
        <v>-4282.5262000899838</v>
      </c>
      <c r="J10" s="21">
        <v>-297.8419314673356</v>
      </c>
      <c r="K10" s="21">
        <v>-25.60961820222575</v>
      </c>
      <c r="L10" s="21">
        <v>1865.9521752437984</v>
      </c>
      <c r="M10" s="21">
        <v>-7604.4731572143255</v>
      </c>
      <c r="N10" s="21">
        <v>128.86553445287231</v>
      </c>
      <c r="O10" s="53"/>
      <c r="P10" s="53"/>
      <c r="Q10" s="53"/>
      <c r="R10" s="53"/>
    </row>
    <row r="11" spans="2:18" s="52" customFormat="1" ht="12.75" x14ac:dyDescent="0.25">
      <c r="B11" s="31"/>
      <c r="C11" s="32" t="s">
        <v>6</v>
      </c>
      <c r="D11" s="33">
        <v>-8561.899837733632</v>
      </c>
      <c r="E11" s="33">
        <v>2392.2431517810928</v>
      </c>
      <c r="F11" s="33">
        <v>544.47958339766126</v>
      </c>
      <c r="G11" s="33">
        <v>571.00408923945201</v>
      </c>
      <c r="H11" s="33">
        <v>-1.1552825099999999</v>
      </c>
      <c r="I11" s="33">
        <v>572.15937174945202</v>
      </c>
      <c r="J11" s="33">
        <v>-21.188871822153832</v>
      </c>
      <c r="K11" s="33">
        <v>-5.3356340196369532</v>
      </c>
      <c r="L11" s="33">
        <v>0</v>
      </c>
      <c r="M11" s="33">
        <v>-11498.622572912385</v>
      </c>
      <c r="N11" s="33">
        <v>0</v>
      </c>
      <c r="O11" s="53"/>
      <c r="P11" s="53"/>
      <c r="Q11" s="53"/>
      <c r="R11" s="53"/>
    </row>
    <row r="12" spans="2:18" s="52" customFormat="1" ht="12.75" collapsed="1" x14ac:dyDescent="0.25">
      <c r="B12" s="31"/>
      <c r="C12" s="32" t="s">
        <v>7</v>
      </c>
      <c r="D12" s="33">
        <v>-2423.7385396055602</v>
      </c>
      <c r="E12" s="33">
        <v>-853.98152042480672</v>
      </c>
      <c r="F12" s="33">
        <v>-6620.5367826672809</v>
      </c>
      <c r="G12" s="33">
        <v>-6467.6170969043578</v>
      </c>
      <c r="H12" s="33">
        <v>-3932.1799621898999</v>
      </c>
      <c r="I12" s="33">
        <v>-2535.4371347144579</v>
      </c>
      <c r="J12" s="33">
        <v>-143.89923357701744</v>
      </c>
      <c r="K12" s="33">
        <v>-9.0204521859058726</v>
      </c>
      <c r="L12" s="33">
        <v>1819.8412332737985</v>
      </c>
      <c r="M12" s="33">
        <v>3230.9385302127298</v>
      </c>
      <c r="N12" s="33">
        <v>160.20278703601713</v>
      </c>
      <c r="O12" s="53"/>
      <c r="P12" s="53"/>
      <c r="Q12" s="53"/>
      <c r="R12" s="53"/>
    </row>
    <row r="13" spans="2:18" s="52" customFormat="1" ht="12.75" x14ac:dyDescent="0.25">
      <c r="B13" s="31"/>
      <c r="C13" s="34" t="s">
        <v>8</v>
      </c>
      <c r="D13" s="35">
        <v>5705.1260311468068</v>
      </c>
      <c r="E13" s="35">
        <v>1077.9545212313024</v>
      </c>
      <c r="F13" s="35">
        <v>3917.8496824601739</v>
      </c>
      <c r="G13" s="35">
        <v>4061.8570405250211</v>
      </c>
      <c r="H13" s="35">
        <v>6381.1054776499996</v>
      </c>
      <c r="I13" s="35">
        <v>-2319.2484371249784</v>
      </c>
      <c r="J13" s="35">
        <v>-132.75382606816433</v>
      </c>
      <c r="K13" s="35">
        <v>-11.253531996682923</v>
      </c>
      <c r="L13" s="35">
        <v>46.110941969999999</v>
      </c>
      <c r="M13" s="35">
        <v>663.21088548533123</v>
      </c>
      <c r="N13" s="35">
        <v>-31.337252583144814</v>
      </c>
      <c r="O13" s="53"/>
      <c r="P13" s="53"/>
      <c r="Q13" s="53"/>
      <c r="R13" s="53"/>
    </row>
    <row r="14" spans="2:18" s="52" customFormat="1" ht="12.75" x14ac:dyDescent="0.25">
      <c r="B14" s="31"/>
      <c r="C14" s="13" t="s">
        <v>9</v>
      </c>
      <c r="D14" s="21">
        <v>-1869.6098024599523</v>
      </c>
      <c r="E14" s="21">
        <v>-3545.326752464287</v>
      </c>
      <c r="F14" s="21">
        <v>1610.9334830043347</v>
      </c>
      <c r="G14" s="21">
        <v>1531.9371488481779</v>
      </c>
      <c r="H14" s="21">
        <v>-1679.5776933500006</v>
      </c>
      <c r="I14" s="21">
        <v>3211.5148421981785</v>
      </c>
      <c r="J14" s="21">
        <v>-19.736844000000001</v>
      </c>
      <c r="K14" s="21">
        <v>98.733178156156697</v>
      </c>
      <c r="L14" s="21">
        <v>0</v>
      </c>
      <c r="M14" s="21">
        <v>64.783467000000002</v>
      </c>
      <c r="N14" s="21">
        <v>474.34469803422712</v>
      </c>
      <c r="O14" s="53"/>
      <c r="P14" s="53"/>
      <c r="Q14" s="53"/>
      <c r="R14" s="53"/>
    </row>
    <row r="15" spans="2:18" s="52" customFormat="1" ht="12.75" x14ac:dyDescent="0.25">
      <c r="B15" s="31"/>
      <c r="C15" s="32" t="s">
        <v>11</v>
      </c>
      <c r="D15" s="33">
        <v>-349.00013696835867</v>
      </c>
      <c r="E15" s="33">
        <v>-3545.326752464287</v>
      </c>
      <c r="F15" s="33">
        <v>3196.3266154959283</v>
      </c>
      <c r="G15" s="33">
        <v>3117.3302813397718</v>
      </c>
      <c r="H15" s="33">
        <v>0.60529732999999908</v>
      </c>
      <c r="I15" s="33">
        <v>3116.7249840097716</v>
      </c>
      <c r="J15" s="33">
        <v>-19.736844000000001</v>
      </c>
      <c r="K15" s="33">
        <v>98.733178156156697</v>
      </c>
      <c r="L15" s="33">
        <v>0</v>
      </c>
      <c r="M15" s="33">
        <v>0</v>
      </c>
      <c r="N15" s="33">
        <v>0.72185756521739108</v>
      </c>
      <c r="O15" s="53"/>
      <c r="P15" s="53"/>
      <c r="Q15" s="53"/>
      <c r="R15" s="53"/>
    </row>
    <row r="16" spans="2:18" s="52" customFormat="1" ht="12.75" x14ac:dyDescent="0.25">
      <c r="B16" s="31"/>
      <c r="C16" s="34" t="s">
        <v>10</v>
      </c>
      <c r="D16" s="35">
        <v>-1520.6096654915939</v>
      </c>
      <c r="E16" s="35">
        <v>0</v>
      </c>
      <c r="F16" s="35">
        <v>-1585.3931324915939</v>
      </c>
      <c r="G16" s="35">
        <v>-1585.3931324915939</v>
      </c>
      <c r="H16" s="35">
        <v>-1680.1829906800006</v>
      </c>
      <c r="I16" s="35">
        <v>94.789858188406811</v>
      </c>
      <c r="J16" s="35">
        <v>0</v>
      </c>
      <c r="K16" s="35">
        <v>0</v>
      </c>
      <c r="L16" s="35">
        <v>0</v>
      </c>
      <c r="M16" s="35">
        <v>64.783467000000002</v>
      </c>
      <c r="N16" s="35">
        <v>473.62284046900976</v>
      </c>
      <c r="O16" s="53"/>
      <c r="P16" s="53"/>
      <c r="Q16" s="53"/>
      <c r="R16" s="53"/>
    </row>
    <row r="17" spans="2:18" s="52" customFormat="1" ht="12.75" x14ac:dyDescent="0.25">
      <c r="B17" s="31"/>
      <c r="C17" s="13" t="s">
        <v>74</v>
      </c>
      <c r="D17" s="21">
        <v>5384.0865837979345</v>
      </c>
      <c r="E17" s="21">
        <v>-521.14378077409299</v>
      </c>
      <c r="F17" s="21">
        <v>6324.3641198540618</v>
      </c>
      <c r="G17" s="21">
        <v>5782.7932318234762</v>
      </c>
      <c r="H17" s="21">
        <v>-29.360342510000002</v>
      </c>
      <c r="I17" s="21">
        <v>5812.1535743334762</v>
      </c>
      <c r="J17" s="21">
        <v>541.60146470058589</v>
      </c>
      <c r="K17" s="21">
        <v>-3.0576670000000028E-2</v>
      </c>
      <c r="L17" s="21">
        <v>-429.93028907555203</v>
      </c>
      <c r="M17" s="21">
        <v>10.796533793517922</v>
      </c>
      <c r="N17" s="21">
        <v>9034.5504736449511</v>
      </c>
      <c r="O17" s="53"/>
      <c r="P17" s="53"/>
      <c r="Q17" s="53"/>
      <c r="R17" s="53"/>
    </row>
    <row r="18" spans="2:18" s="52" customFormat="1" ht="12.75" x14ac:dyDescent="0.25">
      <c r="B18" s="31"/>
      <c r="C18" s="32" t="s">
        <v>12</v>
      </c>
      <c r="D18" s="33">
        <v>-223.89625894893032</v>
      </c>
      <c r="E18" s="33">
        <v>80.540956628446125</v>
      </c>
      <c r="F18" s="33">
        <v>468.61513266382673</v>
      </c>
      <c r="G18" s="33">
        <v>-72.188816891615261</v>
      </c>
      <c r="H18" s="33">
        <v>-29.63316756</v>
      </c>
      <c r="I18" s="33">
        <v>-42.555649331615257</v>
      </c>
      <c r="J18" s="33">
        <v>540.834526225442</v>
      </c>
      <c r="K18" s="33">
        <v>-3.0576670000000028E-2</v>
      </c>
      <c r="L18" s="33">
        <v>-799.32157366026138</v>
      </c>
      <c r="M18" s="33">
        <v>26.269225419058145</v>
      </c>
      <c r="N18" s="33">
        <v>209.53102176822995</v>
      </c>
      <c r="O18" s="53"/>
      <c r="P18" s="53"/>
      <c r="Q18" s="53"/>
      <c r="R18" s="53"/>
    </row>
    <row r="19" spans="2:18" s="52" customFormat="1" ht="12.75" collapsed="1" x14ac:dyDescent="0.25">
      <c r="B19" s="31"/>
      <c r="C19" s="34" t="s">
        <v>13</v>
      </c>
      <c r="D19" s="35">
        <v>5607.9828427468647</v>
      </c>
      <c r="E19" s="35">
        <v>-601.6847374025391</v>
      </c>
      <c r="F19" s="35">
        <v>5855.7489871902353</v>
      </c>
      <c r="G19" s="35">
        <v>5854.9820487150919</v>
      </c>
      <c r="H19" s="35">
        <v>0.27282504999999979</v>
      </c>
      <c r="I19" s="35">
        <v>5854.7092236650915</v>
      </c>
      <c r="J19" s="35">
        <v>0.76693847514378444</v>
      </c>
      <c r="K19" s="35">
        <v>0</v>
      </c>
      <c r="L19" s="35">
        <v>369.39128458470935</v>
      </c>
      <c r="M19" s="35">
        <v>-15.472691625540223</v>
      </c>
      <c r="N19" s="35">
        <v>8825.0194518767239</v>
      </c>
      <c r="O19" s="53"/>
      <c r="P19" s="53"/>
      <c r="Q19" s="53"/>
      <c r="R19" s="53"/>
    </row>
    <row r="20" spans="2:18" s="52" customFormat="1" ht="12.75" x14ac:dyDescent="0.25">
      <c r="B20" s="31"/>
      <c r="C20" s="14" t="s">
        <v>14</v>
      </c>
      <c r="D20" s="22">
        <v>540.54801456682583</v>
      </c>
      <c r="E20" s="22">
        <v>533.41642845334331</v>
      </c>
      <c r="F20" s="22">
        <v>-12.705005533234912</v>
      </c>
      <c r="G20" s="22">
        <v>0.90001482854761039</v>
      </c>
      <c r="H20" s="22">
        <v>0</v>
      </c>
      <c r="I20" s="22">
        <v>0.90001482854761039</v>
      </c>
      <c r="J20" s="22">
        <v>0.19455357135550377</v>
      </c>
      <c r="K20" s="22">
        <v>-13.799573933138026</v>
      </c>
      <c r="L20" s="22">
        <v>374.81430211644511</v>
      </c>
      <c r="M20" s="22">
        <v>-354.97771046972764</v>
      </c>
      <c r="N20" s="22">
        <v>1107.5632950951604</v>
      </c>
      <c r="O20" s="53"/>
      <c r="P20" s="53"/>
      <c r="Q20" s="53"/>
      <c r="R20" s="53"/>
    </row>
    <row r="21" spans="2:18" s="52" customFormat="1" ht="12.75" x14ac:dyDescent="0.25">
      <c r="B21" s="31"/>
      <c r="C21" s="13" t="s">
        <v>15</v>
      </c>
      <c r="D21" s="21">
        <v>-70.816771409448521</v>
      </c>
      <c r="E21" s="21">
        <v>-127.78659105509452</v>
      </c>
      <c r="F21" s="21">
        <v>-23.749799742476416</v>
      </c>
      <c r="G21" s="21">
        <v>3.8225096475235705</v>
      </c>
      <c r="H21" s="21">
        <v>0</v>
      </c>
      <c r="I21" s="21">
        <v>3.8225096475235705</v>
      </c>
      <c r="J21" s="21">
        <v>0</v>
      </c>
      <c r="K21" s="21">
        <v>-27.572309389999987</v>
      </c>
      <c r="L21" s="21">
        <v>0</v>
      </c>
      <c r="M21" s="21">
        <v>80.71961938812241</v>
      </c>
      <c r="N21" s="21">
        <v>-1.1916672679304572</v>
      </c>
      <c r="O21" s="53"/>
      <c r="P21" s="53"/>
      <c r="Q21" s="53"/>
      <c r="R21" s="53"/>
    </row>
    <row r="22" spans="2:18" s="52" customFormat="1" ht="12.75" x14ac:dyDescent="0.25">
      <c r="B22" s="31"/>
      <c r="C22" s="32" t="s">
        <v>17</v>
      </c>
      <c r="D22" s="33">
        <v>-81.559568409448516</v>
      </c>
      <c r="E22" s="33">
        <v>-127.78659105509452</v>
      </c>
      <c r="F22" s="33">
        <v>-23.749799742476416</v>
      </c>
      <c r="G22" s="33">
        <v>3.8225096475235705</v>
      </c>
      <c r="H22" s="33">
        <v>0</v>
      </c>
      <c r="I22" s="33">
        <v>3.8225096475235705</v>
      </c>
      <c r="J22" s="33">
        <v>0</v>
      </c>
      <c r="K22" s="33">
        <v>-27.572309389999987</v>
      </c>
      <c r="L22" s="33">
        <v>0</v>
      </c>
      <c r="M22" s="33">
        <v>69.976822388122415</v>
      </c>
      <c r="N22" s="33">
        <v>-1.1916672679304572</v>
      </c>
      <c r="O22" s="53"/>
      <c r="P22" s="53"/>
      <c r="Q22" s="53"/>
      <c r="R22" s="53"/>
    </row>
    <row r="23" spans="2:18" s="52" customFormat="1" ht="12.75" collapsed="1" x14ac:dyDescent="0.25">
      <c r="B23" s="31"/>
      <c r="C23" s="32" t="s">
        <v>18</v>
      </c>
      <c r="D23" s="33">
        <v>10.742796999999996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10.742796999999996</v>
      </c>
      <c r="N23" s="33">
        <v>0</v>
      </c>
      <c r="O23" s="53"/>
      <c r="P23" s="53"/>
      <c r="Q23" s="53"/>
      <c r="R23" s="53"/>
    </row>
    <row r="24" spans="2:18" s="52" customFormat="1" ht="12.75" x14ac:dyDescent="0.25">
      <c r="B24" s="31"/>
      <c r="C24" s="34" t="s">
        <v>16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14" t="s">
        <v>19</v>
      </c>
      <c r="D25" s="22">
        <v>0.19165457</v>
      </c>
      <c r="E25" s="22">
        <v>0</v>
      </c>
      <c r="F25" s="22">
        <v>0.19165457</v>
      </c>
      <c r="G25" s="22">
        <v>0.19165457</v>
      </c>
      <c r="H25" s="22">
        <v>0</v>
      </c>
      <c r="I25" s="22">
        <v>0.19165457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53"/>
      <c r="P25" s="53"/>
      <c r="Q25" s="53"/>
      <c r="R25" s="53"/>
    </row>
    <row r="26" spans="2:18" s="52" customFormat="1" ht="12.75" x14ac:dyDescent="0.25">
      <c r="B26" s="31"/>
      <c r="C26" s="13" t="s">
        <v>22</v>
      </c>
      <c r="D26" s="21">
        <v>1928.1552078130867</v>
      </c>
      <c r="E26" s="21">
        <v>2502.6198525339123</v>
      </c>
      <c r="F26" s="21">
        <v>-370.76833045123965</v>
      </c>
      <c r="G26" s="21">
        <v>-347.75070391661768</v>
      </c>
      <c r="H26" s="21">
        <v>-23.298592350000003</v>
      </c>
      <c r="I26" s="21">
        <v>-324.4521115666177</v>
      </c>
      <c r="J26" s="21">
        <v>5.625770456708894</v>
      </c>
      <c r="K26" s="21">
        <v>-28.643396991330881</v>
      </c>
      <c r="L26" s="21">
        <v>-274.0944256464806</v>
      </c>
      <c r="M26" s="21">
        <v>70.398111376894889</v>
      </c>
      <c r="N26" s="21">
        <v>-2118.0385883367553</v>
      </c>
      <c r="O26" s="53"/>
      <c r="P26" s="53"/>
      <c r="Q26" s="53"/>
      <c r="R26" s="53"/>
    </row>
    <row r="27" spans="2:18" s="52" customFormat="1" ht="12.75" x14ac:dyDescent="0.25">
      <c r="B27" s="31"/>
      <c r="C27" s="32" t="s">
        <v>20</v>
      </c>
      <c r="D27" s="33">
        <v>2126.6814615125481</v>
      </c>
      <c r="E27" s="33">
        <v>2503.1759194365186</v>
      </c>
      <c r="F27" s="33">
        <v>-378.24438105335065</v>
      </c>
      <c r="G27" s="33">
        <v>-359.33847456060488</v>
      </c>
      <c r="H27" s="33">
        <v>0</v>
      </c>
      <c r="I27" s="33">
        <v>-359.33847456060488</v>
      </c>
      <c r="J27" s="33">
        <v>-3.4387986119056499</v>
      </c>
      <c r="K27" s="33">
        <v>-15.467107880840102</v>
      </c>
      <c r="L27" s="33">
        <v>2.3857749999999998</v>
      </c>
      <c r="M27" s="33">
        <v>-0.63585187062028758</v>
      </c>
      <c r="N27" s="33">
        <v>-2032.4709251932484</v>
      </c>
      <c r="O27" s="53"/>
      <c r="P27" s="53"/>
      <c r="Q27" s="53"/>
      <c r="R27" s="53"/>
    </row>
    <row r="28" spans="2:18" s="54" customFormat="1" ht="12.75" x14ac:dyDescent="0.25">
      <c r="B28" s="36"/>
      <c r="C28" s="37" t="s">
        <v>24</v>
      </c>
      <c r="D28" s="38">
        <v>-198.52625369946108</v>
      </c>
      <c r="E28" s="38">
        <v>-0.5560669026066023</v>
      </c>
      <c r="F28" s="38">
        <v>7.4760506021109521</v>
      </c>
      <c r="G28" s="38">
        <v>11.587770643987188</v>
      </c>
      <c r="H28" s="38">
        <v>-23.298592350000003</v>
      </c>
      <c r="I28" s="38">
        <v>34.886362993987191</v>
      </c>
      <c r="J28" s="38">
        <v>9.0645690686145421</v>
      </c>
      <c r="K28" s="38">
        <v>-13.176289110490778</v>
      </c>
      <c r="L28" s="38">
        <v>-276.48020064648063</v>
      </c>
      <c r="M28" s="38">
        <v>71.033963247515175</v>
      </c>
      <c r="N28" s="38">
        <v>-85.567663143507332</v>
      </c>
      <c r="O28" s="53"/>
      <c r="P28" s="53"/>
      <c r="Q28" s="53"/>
      <c r="R28" s="53"/>
    </row>
    <row r="29" spans="2:18" s="52" customFormat="1" ht="12.75" x14ac:dyDescent="0.25">
      <c r="B29" s="10" t="s">
        <v>21</v>
      </c>
      <c r="C29" s="29"/>
      <c r="D29" s="18">
        <v>16080.483112604426</v>
      </c>
      <c r="E29" s="18">
        <v>602.25730807067225</v>
      </c>
      <c r="F29" s="18">
        <v>5687.4794652503651</v>
      </c>
      <c r="G29" s="18">
        <v>5491.9818192059265</v>
      </c>
      <c r="H29" s="18">
        <v>495.5467058295481</v>
      </c>
      <c r="I29" s="18">
        <v>4996.4351133763785</v>
      </c>
      <c r="J29" s="18">
        <v>213.1428898107558</v>
      </c>
      <c r="K29" s="18">
        <v>-17.645243766316526</v>
      </c>
      <c r="L29" s="18">
        <v>6495.3734365517312</v>
      </c>
      <c r="M29" s="18">
        <v>3295.3729027316581</v>
      </c>
      <c r="N29" s="19">
        <v>-6807.4679636958381</v>
      </c>
      <c r="O29" s="53"/>
      <c r="P29" s="53"/>
      <c r="Q29" s="53"/>
      <c r="R29" s="53"/>
    </row>
    <row r="30" spans="2:18" s="52" customFormat="1" ht="11.25" customHeight="1" x14ac:dyDescent="0.25">
      <c r="B30" s="30"/>
      <c r="C30" s="12" t="s">
        <v>4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14.87883276</v>
      </c>
      <c r="O30" s="53"/>
      <c r="P30" s="53"/>
      <c r="Q30" s="53"/>
      <c r="R30" s="53"/>
    </row>
    <row r="31" spans="2:18" s="52" customFormat="1" ht="11.25" customHeight="1" x14ac:dyDescent="0.25">
      <c r="B31" s="31"/>
      <c r="C31" s="32" t="s">
        <v>2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53"/>
      <c r="P31" s="53"/>
      <c r="Q31" s="53"/>
      <c r="R31" s="53"/>
    </row>
    <row r="32" spans="2:18" s="52" customFormat="1" ht="12.75" customHeight="1" x14ac:dyDescent="0.25">
      <c r="B32" s="31"/>
      <c r="C32" s="32" t="s">
        <v>3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14.87883276</v>
      </c>
      <c r="O32" s="53"/>
      <c r="P32" s="53"/>
      <c r="Q32" s="53"/>
      <c r="R32" s="53"/>
    </row>
    <row r="33" spans="2:18" s="52" customFormat="1" ht="12.75" x14ac:dyDescent="0.25">
      <c r="B33" s="31"/>
      <c r="C33" s="13" t="s">
        <v>5</v>
      </c>
      <c r="D33" s="21">
        <v>4275.8897834939553</v>
      </c>
      <c r="E33" s="21">
        <v>0</v>
      </c>
      <c r="F33" s="21">
        <v>4275.8897834939553</v>
      </c>
      <c r="G33" s="21">
        <v>4275.8897834939553</v>
      </c>
      <c r="H33" s="21">
        <v>-32.284575810458591</v>
      </c>
      <c r="I33" s="21">
        <v>4308.1743593044139</v>
      </c>
      <c r="J33" s="21">
        <v>0</v>
      </c>
      <c r="K33" s="21">
        <v>0</v>
      </c>
      <c r="L33" s="21">
        <v>0</v>
      </c>
      <c r="M33" s="21">
        <v>0</v>
      </c>
      <c r="N33" s="21">
        <v>-9427.5365952334669</v>
      </c>
      <c r="O33" s="53"/>
      <c r="P33" s="53"/>
      <c r="Q33" s="53"/>
      <c r="R33" s="53"/>
    </row>
    <row r="34" spans="2:18" s="52" customFormat="1" ht="12.75" x14ac:dyDescent="0.25">
      <c r="B34" s="31"/>
      <c r="C34" s="32" t="s">
        <v>6</v>
      </c>
      <c r="D34" s="33">
        <v>2202.151515910009</v>
      </c>
      <c r="E34" s="33">
        <v>0</v>
      </c>
      <c r="F34" s="33">
        <v>2202.151515910009</v>
      </c>
      <c r="G34" s="33">
        <v>2202.151515910009</v>
      </c>
      <c r="H34" s="33">
        <v>2202.151515910009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-10764.051353643641</v>
      </c>
      <c r="O34" s="53"/>
      <c r="P34" s="53"/>
      <c r="Q34" s="53"/>
      <c r="R34" s="53"/>
    </row>
    <row r="35" spans="2:18" s="52" customFormat="1" ht="12.75" collapsed="1" x14ac:dyDescent="0.25">
      <c r="B35" s="31"/>
      <c r="C35" s="32" t="s">
        <v>7</v>
      </c>
      <c r="D35" s="33">
        <v>470.07475637721427</v>
      </c>
      <c r="E35" s="33">
        <v>0</v>
      </c>
      <c r="F35" s="33">
        <v>470.07475637721427</v>
      </c>
      <c r="G35" s="33">
        <v>470.07475637721427</v>
      </c>
      <c r="H35" s="33">
        <v>-2234.9888013104683</v>
      </c>
      <c r="I35" s="33">
        <v>2705.0635576876825</v>
      </c>
      <c r="J35" s="33">
        <v>0</v>
      </c>
      <c r="K35" s="33">
        <v>0</v>
      </c>
      <c r="L35" s="33">
        <v>0</v>
      </c>
      <c r="M35" s="33">
        <v>0</v>
      </c>
      <c r="N35" s="33">
        <v>-2733.6105089467565</v>
      </c>
      <c r="O35" s="53"/>
      <c r="P35" s="53"/>
      <c r="Q35" s="53"/>
      <c r="R35" s="53"/>
    </row>
    <row r="36" spans="2:18" s="52" customFormat="1" ht="12.75" x14ac:dyDescent="0.25">
      <c r="B36" s="31"/>
      <c r="C36" s="34" t="s">
        <v>8</v>
      </c>
      <c r="D36" s="35">
        <v>1603.6635112067318</v>
      </c>
      <c r="E36" s="35">
        <v>0</v>
      </c>
      <c r="F36" s="35">
        <v>1603.6635112067318</v>
      </c>
      <c r="G36" s="35">
        <v>1603.6635112067318</v>
      </c>
      <c r="H36" s="35">
        <v>0.55270958999998487</v>
      </c>
      <c r="I36" s="35">
        <v>1603.1108016167318</v>
      </c>
      <c r="J36" s="35">
        <v>0</v>
      </c>
      <c r="K36" s="35">
        <v>0</v>
      </c>
      <c r="L36" s="35">
        <v>0</v>
      </c>
      <c r="M36" s="35">
        <v>0</v>
      </c>
      <c r="N36" s="35">
        <v>4070.1252673569306</v>
      </c>
      <c r="O36" s="53"/>
      <c r="P36" s="53"/>
      <c r="Q36" s="53"/>
      <c r="R36" s="53"/>
    </row>
    <row r="37" spans="2:18" s="52" customFormat="1" ht="12.75" x14ac:dyDescent="0.25">
      <c r="B37" s="31"/>
      <c r="C37" s="13" t="s">
        <v>9</v>
      </c>
      <c r="D37" s="21">
        <v>-1475.0601361038985</v>
      </c>
      <c r="E37" s="21">
        <v>4.2809999999999997</v>
      </c>
      <c r="F37" s="21">
        <v>1174.1110153190166</v>
      </c>
      <c r="G37" s="21">
        <v>1174.1110153190166</v>
      </c>
      <c r="H37" s="21">
        <v>635.70470785000691</v>
      </c>
      <c r="I37" s="21">
        <v>538.40630746900979</v>
      </c>
      <c r="J37" s="21">
        <v>0</v>
      </c>
      <c r="K37" s="21">
        <v>0</v>
      </c>
      <c r="L37" s="21">
        <v>-2653.452151422915</v>
      </c>
      <c r="M37" s="21">
        <v>0</v>
      </c>
      <c r="N37" s="21">
        <v>79.79503167817316</v>
      </c>
      <c r="O37" s="53"/>
      <c r="P37" s="53"/>
      <c r="Q37" s="53"/>
      <c r="R37" s="53"/>
    </row>
    <row r="38" spans="2:18" s="52" customFormat="1" ht="12.75" x14ac:dyDescent="0.25">
      <c r="B38" s="31"/>
      <c r="C38" s="32" t="s">
        <v>11</v>
      </c>
      <c r="D38" s="33">
        <v>-1399.0474410054244</v>
      </c>
      <c r="E38" s="33">
        <v>4.2809999999999997</v>
      </c>
      <c r="F38" s="33">
        <v>635.70470785000691</v>
      </c>
      <c r="G38" s="33">
        <v>635.70470785000691</v>
      </c>
      <c r="H38" s="33">
        <v>635.70470785000691</v>
      </c>
      <c r="I38" s="33">
        <v>0</v>
      </c>
      <c r="J38" s="33">
        <v>0</v>
      </c>
      <c r="K38" s="33">
        <v>0</v>
      </c>
      <c r="L38" s="33">
        <v>-2039.0331488554314</v>
      </c>
      <c r="M38" s="33">
        <v>0</v>
      </c>
      <c r="N38" s="33">
        <v>1050.7691616022832</v>
      </c>
      <c r="O38" s="53"/>
      <c r="P38" s="53"/>
      <c r="Q38" s="53"/>
      <c r="R38" s="53"/>
    </row>
    <row r="39" spans="2:18" s="52" customFormat="1" ht="12.75" x14ac:dyDescent="0.25">
      <c r="B39" s="31"/>
      <c r="C39" s="34" t="s">
        <v>10</v>
      </c>
      <c r="D39" s="35">
        <v>-76.012695098474069</v>
      </c>
      <c r="E39" s="35">
        <v>0</v>
      </c>
      <c r="F39" s="35">
        <v>538.40630746900979</v>
      </c>
      <c r="G39" s="35">
        <v>538.40630746900979</v>
      </c>
      <c r="H39" s="35">
        <v>0</v>
      </c>
      <c r="I39" s="35">
        <v>538.40630746900979</v>
      </c>
      <c r="J39" s="35">
        <v>0</v>
      </c>
      <c r="K39" s="35">
        <v>0</v>
      </c>
      <c r="L39" s="35">
        <v>-614.41900256748386</v>
      </c>
      <c r="M39" s="35">
        <v>0</v>
      </c>
      <c r="N39" s="35">
        <v>-970.97412992411</v>
      </c>
      <c r="O39" s="53"/>
      <c r="P39" s="53"/>
      <c r="Q39" s="53"/>
      <c r="R39" s="53"/>
    </row>
    <row r="40" spans="2:18" s="52" customFormat="1" ht="12.75" x14ac:dyDescent="0.25">
      <c r="B40" s="31"/>
      <c r="C40" s="13" t="s">
        <v>74</v>
      </c>
      <c r="D40" s="21">
        <v>14884.178719317068</v>
      </c>
      <c r="E40" s="21">
        <v>1978.6060281282898</v>
      </c>
      <c r="F40" s="21">
        <v>-50.284435423539037</v>
      </c>
      <c r="G40" s="21">
        <v>-308.74582734057657</v>
      </c>
      <c r="H40" s="21">
        <v>-76.017929040000013</v>
      </c>
      <c r="I40" s="21">
        <v>-232.72789830057656</v>
      </c>
      <c r="J40" s="21">
        <v>258.46139191703747</v>
      </c>
      <c r="K40" s="21">
        <v>0</v>
      </c>
      <c r="L40" s="21">
        <v>9601.7391605182565</v>
      </c>
      <c r="M40" s="21">
        <v>3354.1179660940593</v>
      </c>
      <c r="N40" s="21">
        <v>-465.54163203417994</v>
      </c>
      <c r="O40" s="53"/>
      <c r="P40" s="53"/>
      <c r="Q40" s="53"/>
      <c r="R40" s="53"/>
    </row>
    <row r="41" spans="2:18" s="52" customFormat="1" ht="12.75" x14ac:dyDescent="0.25">
      <c r="B41" s="31"/>
      <c r="C41" s="32" t="s">
        <v>12</v>
      </c>
      <c r="D41" s="33">
        <v>-140.20538561086818</v>
      </c>
      <c r="E41" s="33">
        <v>-708.51804809684018</v>
      </c>
      <c r="F41" s="33">
        <v>221.68032309519833</v>
      </c>
      <c r="G41" s="33">
        <v>-38.768575290522065</v>
      </c>
      <c r="H41" s="33">
        <v>0</v>
      </c>
      <c r="I41" s="33">
        <v>-38.768575290522065</v>
      </c>
      <c r="J41" s="33">
        <v>260.44889838572038</v>
      </c>
      <c r="K41" s="33">
        <v>0</v>
      </c>
      <c r="L41" s="33">
        <v>9.8778729765742774</v>
      </c>
      <c r="M41" s="33">
        <v>336.75446641419938</v>
      </c>
      <c r="N41" s="33">
        <v>125.84017827016764</v>
      </c>
      <c r="O41" s="53"/>
      <c r="P41" s="53"/>
      <c r="Q41" s="53"/>
      <c r="R41" s="53"/>
    </row>
    <row r="42" spans="2:18" s="52" customFormat="1" ht="12.75" collapsed="1" x14ac:dyDescent="0.25">
      <c r="B42" s="31"/>
      <c r="C42" s="34" t="s">
        <v>13</v>
      </c>
      <c r="D42" s="35">
        <v>15024.384104927934</v>
      </c>
      <c r="E42" s="35">
        <v>2687.12407622513</v>
      </c>
      <c r="F42" s="35">
        <v>-271.96475851873737</v>
      </c>
      <c r="G42" s="35">
        <v>-269.97725205005452</v>
      </c>
      <c r="H42" s="35">
        <v>-76.017929040000013</v>
      </c>
      <c r="I42" s="35">
        <v>-193.9593230100545</v>
      </c>
      <c r="J42" s="35">
        <v>-1.987506468682863</v>
      </c>
      <c r="K42" s="35">
        <v>0</v>
      </c>
      <c r="L42" s="35">
        <v>9591.861287541682</v>
      </c>
      <c r="M42" s="35">
        <v>3017.3634996798592</v>
      </c>
      <c r="N42" s="35">
        <v>-591.3818103043476</v>
      </c>
      <c r="O42" s="53"/>
      <c r="P42" s="53"/>
      <c r="Q42" s="53"/>
      <c r="R42" s="53"/>
    </row>
    <row r="43" spans="2:18" s="52" customFormat="1" ht="12.75" x14ac:dyDescent="0.25">
      <c r="B43" s="31"/>
      <c r="C43" s="14" t="s">
        <v>14</v>
      </c>
      <c r="D43" s="22">
        <v>1113.6516298812703</v>
      </c>
      <c r="E43" s="22">
        <v>456.0494645788342</v>
      </c>
      <c r="F43" s="22">
        <v>657.60216530243611</v>
      </c>
      <c r="G43" s="22">
        <v>644.76874298539133</v>
      </c>
      <c r="H43" s="22">
        <v>0</v>
      </c>
      <c r="I43" s="22">
        <v>644.76874298539133</v>
      </c>
      <c r="J43" s="22">
        <v>9.4262253861589329</v>
      </c>
      <c r="K43" s="22">
        <v>3.4071969308859256</v>
      </c>
      <c r="L43" s="22">
        <v>0</v>
      </c>
      <c r="M43" s="22">
        <v>0</v>
      </c>
      <c r="N43" s="22">
        <v>534.45967978071576</v>
      </c>
      <c r="O43" s="53"/>
      <c r="P43" s="53"/>
      <c r="Q43" s="53"/>
      <c r="R43" s="53"/>
    </row>
    <row r="44" spans="2:18" s="52" customFormat="1" ht="12.75" x14ac:dyDescent="0.25">
      <c r="B44" s="31"/>
      <c r="C44" s="13" t="s">
        <v>15</v>
      </c>
      <c r="D44" s="21">
        <v>-44.436129287378989</v>
      </c>
      <c r="E44" s="21">
        <v>0</v>
      </c>
      <c r="F44" s="21">
        <v>-44.436129287378989</v>
      </c>
      <c r="G44" s="21">
        <v>0</v>
      </c>
      <c r="H44" s="21">
        <v>0</v>
      </c>
      <c r="I44" s="21">
        <v>0</v>
      </c>
      <c r="J44" s="21">
        <v>0</v>
      </c>
      <c r="K44" s="21">
        <v>-44.436129287378989</v>
      </c>
      <c r="L44" s="21">
        <v>0</v>
      </c>
      <c r="M44" s="21">
        <v>0</v>
      </c>
      <c r="N44" s="21">
        <v>-27.572309389999987</v>
      </c>
      <c r="O44" s="53"/>
      <c r="P44" s="53"/>
      <c r="Q44" s="53"/>
      <c r="R44" s="53"/>
    </row>
    <row r="45" spans="2:18" s="52" customFormat="1" ht="12.75" x14ac:dyDescent="0.25">
      <c r="B45" s="31"/>
      <c r="C45" s="32" t="s">
        <v>17</v>
      </c>
      <c r="D45" s="33">
        <v>-55.178926287378985</v>
      </c>
      <c r="E45" s="33">
        <v>0</v>
      </c>
      <c r="F45" s="33">
        <v>-55.178926287378985</v>
      </c>
      <c r="G45" s="33">
        <v>0</v>
      </c>
      <c r="H45" s="33">
        <v>0</v>
      </c>
      <c r="I45" s="33">
        <v>0</v>
      </c>
      <c r="J45" s="33">
        <v>0</v>
      </c>
      <c r="K45" s="33">
        <v>-55.178926287378985</v>
      </c>
      <c r="L45" s="33">
        <v>0</v>
      </c>
      <c r="M45" s="33">
        <v>0</v>
      </c>
      <c r="N45" s="33">
        <v>-27.572309389999987</v>
      </c>
      <c r="O45" s="53"/>
      <c r="P45" s="53"/>
      <c r="Q45" s="53"/>
      <c r="R45" s="53"/>
    </row>
    <row r="46" spans="2:18" s="52" customFormat="1" ht="12.75" collapsed="1" x14ac:dyDescent="0.25">
      <c r="B46" s="31"/>
      <c r="C46" s="32" t="s">
        <v>18</v>
      </c>
      <c r="D46" s="33">
        <v>10.742796999999996</v>
      </c>
      <c r="E46" s="33">
        <v>0</v>
      </c>
      <c r="F46" s="33">
        <v>10.742796999999996</v>
      </c>
      <c r="G46" s="33">
        <v>0</v>
      </c>
      <c r="H46" s="33">
        <v>0</v>
      </c>
      <c r="I46" s="33">
        <v>0</v>
      </c>
      <c r="J46" s="33">
        <v>0</v>
      </c>
      <c r="K46" s="33">
        <v>10.742796999999996</v>
      </c>
      <c r="L46" s="33">
        <v>0</v>
      </c>
      <c r="M46" s="33">
        <v>0</v>
      </c>
      <c r="N46" s="33">
        <v>0</v>
      </c>
      <c r="O46" s="53"/>
      <c r="P46" s="53"/>
      <c r="Q46" s="53"/>
      <c r="R46" s="53"/>
    </row>
    <row r="47" spans="2:18" s="52" customFormat="1" ht="12.75" x14ac:dyDescent="0.25">
      <c r="B47" s="31"/>
      <c r="C47" s="34" t="s">
        <v>16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14" t="s">
        <v>19</v>
      </c>
      <c r="D48" s="22">
        <v>0.19165457</v>
      </c>
      <c r="E48" s="22">
        <v>0</v>
      </c>
      <c r="F48" s="22">
        <v>0.19165457</v>
      </c>
      <c r="G48" s="22">
        <v>0.19165457</v>
      </c>
      <c r="H48" s="22">
        <v>0.19165457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3" t="s">
        <v>23</v>
      </c>
      <c r="D49" s="21">
        <v>-2673.9324092665884</v>
      </c>
      <c r="E49" s="21">
        <v>-1836.6791846364515</v>
      </c>
      <c r="F49" s="21">
        <v>-325.59458872412438</v>
      </c>
      <c r="G49" s="21">
        <v>-294.23354982186032</v>
      </c>
      <c r="H49" s="21">
        <v>-32.047151740000167</v>
      </c>
      <c r="I49" s="21">
        <v>-262.18639808186015</v>
      </c>
      <c r="J49" s="21">
        <v>-54.744727492440596</v>
      </c>
      <c r="K49" s="21">
        <v>23.38368859017654</v>
      </c>
      <c r="L49" s="21">
        <v>-452.91357254361117</v>
      </c>
      <c r="M49" s="21">
        <v>-58.745063362401005</v>
      </c>
      <c r="N49" s="21">
        <v>2484.0490287429193</v>
      </c>
      <c r="O49" s="53"/>
      <c r="P49" s="53"/>
      <c r="Q49" s="53"/>
      <c r="R49" s="53"/>
    </row>
    <row r="50" spans="2:18" s="52" customFormat="1" ht="12.75" x14ac:dyDescent="0.25">
      <c r="B50" s="31"/>
      <c r="C50" s="32" t="s">
        <v>20</v>
      </c>
      <c r="D50" s="33">
        <v>-2397.6215448470316</v>
      </c>
      <c r="E50" s="33">
        <v>-2030.116735931872</v>
      </c>
      <c r="F50" s="33">
        <v>12.389161687438733</v>
      </c>
      <c r="G50" s="33">
        <v>0.45964071786592353</v>
      </c>
      <c r="H50" s="33">
        <v>0</v>
      </c>
      <c r="I50" s="33">
        <v>0.45964071786592353</v>
      </c>
      <c r="J50" s="33">
        <v>0.18753294151832367</v>
      </c>
      <c r="K50" s="33">
        <v>11.741988028054486</v>
      </c>
      <c r="L50" s="33">
        <v>-365.08960809000001</v>
      </c>
      <c r="M50" s="33">
        <v>-14.804362512598354</v>
      </c>
      <c r="N50" s="33">
        <v>2491.8320811663311</v>
      </c>
      <c r="O50" s="53"/>
      <c r="P50" s="53"/>
      <c r="Q50" s="53"/>
      <c r="R50" s="53"/>
    </row>
    <row r="51" spans="2:18" s="55" customFormat="1" ht="12.75" x14ac:dyDescent="0.25">
      <c r="B51" s="39"/>
      <c r="C51" s="37" t="s">
        <v>25</v>
      </c>
      <c r="D51" s="38">
        <v>-276.31086441955648</v>
      </c>
      <c r="E51" s="38">
        <v>193.43755129542043</v>
      </c>
      <c r="F51" s="38">
        <v>-337.98375041156311</v>
      </c>
      <c r="G51" s="38">
        <v>-294.69319053972629</v>
      </c>
      <c r="H51" s="38">
        <v>-32.047151740000167</v>
      </c>
      <c r="I51" s="38">
        <v>-262.64603879972611</v>
      </c>
      <c r="J51" s="38">
        <v>-54.932260433958916</v>
      </c>
      <c r="K51" s="38">
        <v>11.641700562122056</v>
      </c>
      <c r="L51" s="38">
        <v>-87.823964453611154</v>
      </c>
      <c r="M51" s="38">
        <v>-43.94070084980266</v>
      </c>
      <c r="N51" s="38">
        <v>-7.7830524234119167</v>
      </c>
      <c r="O51" s="53"/>
      <c r="P51" s="53"/>
      <c r="Q51" s="53"/>
      <c r="R51" s="53"/>
    </row>
    <row r="52" spans="2:18" s="57" customFormat="1" ht="12.75" x14ac:dyDescent="0.25">
      <c r="B52" s="10" t="s">
        <v>37</v>
      </c>
      <c r="C52" s="10"/>
      <c r="D52" s="40">
        <v>-15433.561739158366</v>
      </c>
      <c r="E52" s="41">
        <v>855.73800121069735</v>
      </c>
      <c r="F52" s="41">
        <v>-302.54202759836426</v>
      </c>
      <c r="G52" s="41">
        <v>-339.96509778470318</v>
      </c>
      <c r="H52" s="41">
        <v>234.86573167055116</v>
      </c>
      <c r="I52" s="41">
        <v>-574.83082945525439</v>
      </c>
      <c r="J52" s="41">
        <v>16.700123450558863</v>
      </c>
      <c r="K52" s="41">
        <v>20.722946735778578</v>
      </c>
      <c r="L52" s="41">
        <v>-4958.63167391352</v>
      </c>
      <c r="M52" s="41">
        <v>-11028.126038857175</v>
      </c>
      <c r="N52" s="41">
        <v>15433.561709318365</v>
      </c>
      <c r="O52" s="56"/>
    </row>
    <row r="53" spans="2:18" s="55" customFormat="1" ht="12.75" x14ac:dyDescent="0.25">
      <c r="B53" s="52"/>
      <c r="C53" s="52"/>
      <c r="D53" s="58"/>
      <c r="E53" s="59"/>
      <c r="F53" s="59"/>
      <c r="G53" s="60"/>
      <c r="H53" s="60"/>
      <c r="I53" s="60"/>
      <c r="J53" s="60"/>
      <c r="K53" s="60"/>
      <c r="L53" s="59"/>
      <c r="M53" s="59"/>
      <c r="N53" s="60"/>
    </row>
    <row r="54" spans="2:18" ht="15" hidden="1" customHeight="1" x14ac:dyDescent="0.25">
      <c r="B54" s="11"/>
      <c r="D54" s="23">
        <f>D52+N52-F8</f>
        <v>-2.9840000934200361E-5</v>
      </c>
      <c r="E54" s="24"/>
      <c r="F54" s="24"/>
      <c r="G54" s="25"/>
      <c r="H54" s="25"/>
      <c r="I54" s="25"/>
      <c r="J54" s="25"/>
      <c r="K54" s="25"/>
      <c r="L54" s="24"/>
      <c r="M54" s="24"/>
      <c r="N54" s="25"/>
    </row>
    <row r="55" spans="2:18" hidden="1" x14ac:dyDescent="0.25">
      <c r="D55" s="16"/>
      <c r="E55" s="17"/>
    </row>
    <row r="56" spans="2:18" hidden="1" x14ac:dyDescent="0.25">
      <c r="D56" s="15"/>
    </row>
    <row r="57" spans="2:18" ht="11.25" customHeight="1" x14ac:dyDescent="0.25"/>
  </sheetData>
  <mergeCells count="8">
    <mergeCell ref="D2:D4"/>
    <mergeCell ref="E2:E4"/>
    <mergeCell ref="L2:L4"/>
    <mergeCell ref="M2:M4"/>
    <mergeCell ref="N2:N4"/>
    <mergeCell ref="F3:F4"/>
    <mergeCell ref="J3:J4"/>
    <mergeCell ref="K3:K4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A280E-E78D-49DE-BDB7-4824398AB466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70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14631.971992045006</v>
      </c>
      <c r="E7" s="18">
        <f t="shared" ref="E7:N7" si="0">+E8+E11+E15+E18+E21+E22+E26+E27</f>
        <v>2242.477021191175</v>
      </c>
      <c r="F7" s="18">
        <f t="shared" si="0"/>
        <v>7468.299782463223</v>
      </c>
      <c r="G7" s="18">
        <f t="shared" si="0"/>
        <v>7542.8507725259551</v>
      </c>
      <c r="H7" s="18">
        <f t="shared" si="0"/>
        <v>3971.7721278100094</v>
      </c>
      <c r="I7" s="18">
        <f t="shared" si="0"/>
        <v>3571.0786447159458</v>
      </c>
      <c r="J7" s="18">
        <f t="shared" si="0"/>
        <v>-147.28074860735876</v>
      </c>
      <c r="K7" s="18">
        <f t="shared" si="0"/>
        <v>72.729758544626705</v>
      </c>
      <c r="L7" s="18">
        <f t="shared" si="0"/>
        <v>3839.0914503843837</v>
      </c>
      <c r="M7" s="18">
        <f t="shared" si="0"/>
        <v>1082.1037380062244</v>
      </c>
      <c r="N7" s="19">
        <f t="shared" si="0"/>
        <v>5872.399572479987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-158.59912912999999</v>
      </c>
      <c r="E8" s="20">
        <v>0</v>
      </c>
      <c r="F8" s="20">
        <v>-158.59912912999999</v>
      </c>
      <c r="G8" s="20">
        <v>-158.59912912999999</v>
      </c>
      <c r="H8" s="20">
        <v>-158.59912912999999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-158.59912912999999</v>
      </c>
      <c r="E10" s="33">
        <v>0</v>
      </c>
      <c r="F10" s="33">
        <v>-158.59912912999999</v>
      </c>
      <c r="G10" s="33">
        <v>-158.59912912999999</v>
      </c>
      <c r="H10" s="33">
        <v>-158.59912912999999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9542.0734982858648</v>
      </c>
      <c r="E11" s="21">
        <v>2115.1494541782886</v>
      </c>
      <c r="F11" s="21">
        <v>3053.7653454239753</v>
      </c>
      <c r="G11" s="21">
        <v>2850.4794903563597</v>
      </c>
      <c r="H11" s="21">
        <v>4105.6467522700095</v>
      </c>
      <c r="I11" s="21">
        <v>-1255.1672619136496</v>
      </c>
      <c r="J11" s="21">
        <v>169.4131506773474</v>
      </c>
      <c r="K11" s="21">
        <v>33.872704390268218</v>
      </c>
      <c r="L11" s="21">
        <v>3962.3586210379681</v>
      </c>
      <c r="M11" s="21">
        <v>410.80007764563447</v>
      </c>
      <c r="N11" s="21">
        <v>46.571718119464549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1354.9123054030297</v>
      </c>
      <c r="E12" s="33">
        <v>-54.74576275124673</v>
      </c>
      <c r="F12" s="33">
        <v>1451.0948588755573</v>
      </c>
      <c r="G12" s="33">
        <v>1443.8370159571157</v>
      </c>
      <c r="H12" s="33">
        <v>-156.63576112000001</v>
      </c>
      <c r="I12" s="33">
        <v>1600.4727770771158</v>
      </c>
      <c r="J12" s="33">
        <v>9.1342442242208186</v>
      </c>
      <c r="K12" s="33">
        <v>-1.8764013057791291</v>
      </c>
      <c r="L12" s="33">
        <v>0</v>
      </c>
      <c r="M12" s="33">
        <v>-41.436790721280886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7094.7526033688027</v>
      </c>
      <c r="E13" s="33">
        <v>2032.3808440370549</v>
      </c>
      <c r="F13" s="33">
        <v>-1.3443843698047715</v>
      </c>
      <c r="G13" s="33">
        <v>-174.56775196183116</v>
      </c>
      <c r="H13" s="33">
        <v>2413.6737424200101</v>
      </c>
      <c r="I13" s="33">
        <v>-2588.2414943818412</v>
      </c>
      <c r="J13" s="33">
        <v>187.51496935143416</v>
      </c>
      <c r="K13" s="33">
        <v>-14.291601759407776</v>
      </c>
      <c r="L13" s="33">
        <v>4140.2636037879674</v>
      </c>
      <c r="M13" s="33">
        <v>923.45253991358538</v>
      </c>
      <c r="N13" s="33">
        <v>108.05075153270239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1092.4085895140342</v>
      </c>
      <c r="E14" s="35">
        <v>137.51437289248071</v>
      </c>
      <c r="F14" s="35">
        <v>1604.0148709182236</v>
      </c>
      <c r="G14" s="35">
        <v>1581.2102263610761</v>
      </c>
      <c r="H14" s="35">
        <v>1848.60877097</v>
      </c>
      <c r="I14" s="35">
        <v>-267.39854460892388</v>
      </c>
      <c r="J14" s="35">
        <v>-27.236062898307594</v>
      </c>
      <c r="K14" s="35">
        <v>50.04070745545512</v>
      </c>
      <c r="L14" s="35">
        <v>-177.90498274999999</v>
      </c>
      <c r="M14" s="35">
        <v>-471.21567154666997</v>
      </c>
      <c r="N14" s="35">
        <v>-61.479033413237843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4498.9357830225854</v>
      </c>
      <c r="E15" s="21">
        <v>17.778776930001186</v>
      </c>
      <c r="F15" s="21">
        <v>4481.1570060925842</v>
      </c>
      <c r="G15" s="21">
        <v>4480.8007700225844</v>
      </c>
      <c r="H15" s="21">
        <v>26.613987000000066</v>
      </c>
      <c r="I15" s="21">
        <v>4454.1867830225847</v>
      </c>
      <c r="J15" s="21">
        <v>-1.159324000000197</v>
      </c>
      <c r="K15" s="21">
        <v>1.5155600699999618</v>
      </c>
      <c r="L15" s="21">
        <v>0</v>
      </c>
      <c r="M15" s="21">
        <v>0</v>
      </c>
      <c r="N15" s="21">
        <v>-128.18285463664995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4472.3217960225857</v>
      </c>
      <c r="E16" s="33">
        <v>17.778776930001186</v>
      </c>
      <c r="F16" s="33">
        <v>4454.5430190925845</v>
      </c>
      <c r="G16" s="33">
        <v>4454.1867830225847</v>
      </c>
      <c r="H16" s="33">
        <v>0</v>
      </c>
      <c r="I16" s="33">
        <v>4454.1867830225847</v>
      </c>
      <c r="J16" s="33">
        <v>-1.159324000000197</v>
      </c>
      <c r="K16" s="33">
        <v>1.5155600699999618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26.613987000000066</v>
      </c>
      <c r="E17" s="35">
        <v>0</v>
      </c>
      <c r="F17" s="35">
        <v>26.613987000000066</v>
      </c>
      <c r="G17" s="35">
        <v>26.613987000000066</v>
      </c>
      <c r="H17" s="35">
        <v>26.613987000000066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-128.18285463664995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-8.7712670052253259</v>
      </c>
      <c r="E18" s="21">
        <v>-129.0326041899192</v>
      </c>
      <c r="F18" s="21">
        <v>-126.78193941683963</v>
      </c>
      <c r="G18" s="21">
        <v>192.13009237539191</v>
      </c>
      <c r="H18" s="21">
        <v>-0.66627633999999991</v>
      </c>
      <c r="I18" s="21">
        <v>192.79636871539191</v>
      </c>
      <c r="J18" s="21">
        <v>-319.51167757867722</v>
      </c>
      <c r="K18" s="21">
        <v>0.59964578644567879</v>
      </c>
      <c r="L18" s="21">
        <v>269.39857083084377</v>
      </c>
      <c r="M18" s="21">
        <v>-22.35529422931026</v>
      </c>
      <c r="N18" s="21">
        <v>5686.4844135333888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-470.09869396249576</v>
      </c>
      <c r="E19" s="33">
        <v>-93.835774505261568</v>
      </c>
      <c r="F19" s="33">
        <v>-313.55086815223154</v>
      </c>
      <c r="G19" s="33">
        <v>0.13115563999999999</v>
      </c>
      <c r="H19" s="33">
        <v>0.13115563999999999</v>
      </c>
      <c r="I19" s="33">
        <v>0</v>
      </c>
      <c r="J19" s="33">
        <v>-314.28166957867722</v>
      </c>
      <c r="K19" s="33">
        <v>0.59964578644567879</v>
      </c>
      <c r="L19" s="33">
        <v>-55.996877054902143</v>
      </c>
      <c r="M19" s="33">
        <v>-6.7151742501004916</v>
      </c>
      <c r="N19" s="33">
        <v>91.120153648351689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461.3274269572704</v>
      </c>
      <c r="E20" s="35">
        <v>-35.196829684657629</v>
      </c>
      <c r="F20" s="35">
        <v>186.76892873539191</v>
      </c>
      <c r="G20" s="35">
        <v>191.99893673539191</v>
      </c>
      <c r="H20" s="35">
        <v>-0.79743197999999993</v>
      </c>
      <c r="I20" s="35">
        <v>192.79636871539191</v>
      </c>
      <c r="J20" s="35">
        <v>-5.230007999999998</v>
      </c>
      <c r="K20" s="35">
        <v>0</v>
      </c>
      <c r="L20" s="35">
        <v>325.39544788574591</v>
      </c>
      <c r="M20" s="35">
        <v>-15.640119979209768</v>
      </c>
      <c r="N20" s="35">
        <v>5595.3642598850374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118.71941320866011</v>
      </c>
      <c r="E21" s="22">
        <v>69.3352938790498</v>
      </c>
      <c r="F21" s="22">
        <v>-1.353683266616295</v>
      </c>
      <c r="G21" s="22">
        <v>-0.23278445835258899</v>
      </c>
      <c r="H21" s="22">
        <v>0</v>
      </c>
      <c r="I21" s="22">
        <v>-0.23278445835258899</v>
      </c>
      <c r="J21" s="22">
        <v>-2.4829561032661642</v>
      </c>
      <c r="K21" s="22">
        <v>1.3620572950024581</v>
      </c>
      <c r="L21" s="22">
        <v>-535.78750385161766</v>
      </c>
      <c r="M21" s="22">
        <v>586.52530644784429</v>
      </c>
      <c r="N21" s="22">
        <v>53.945714696593541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6.4528704992800598</v>
      </c>
      <c r="E22" s="21">
        <v>22.614170929279894</v>
      </c>
      <c r="F22" s="21">
        <v>2.5326417043397869</v>
      </c>
      <c r="G22" s="21">
        <v>-0.52129294566021545</v>
      </c>
      <c r="H22" s="21">
        <v>0</v>
      </c>
      <c r="I22" s="21">
        <v>-0.52129294566021545</v>
      </c>
      <c r="J22" s="21">
        <v>0</v>
      </c>
      <c r="K22" s="21">
        <v>3.0539346500000022</v>
      </c>
      <c r="L22" s="21">
        <v>0</v>
      </c>
      <c r="M22" s="21">
        <v>-18.693942134339622</v>
      </c>
      <c r="N22" s="21">
        <v>8.8998079882268559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3.0539346500000022</v>
      </c>
      <c r="E23" s="33">
        <v>0</v>
      </c>
      <c r="F23" s="33">
        <v>3.0539346500000022</v>
      </c>
      <c r="G23" s="33">
        <v>0</v>
      </c>
      <c r="H23" s="33">
        <v>0</v>
      </c>
      <c r="I23" s="33">
        <v>0</v>
      </c>
      <c r="J23" s="33">
        <v>0</v>
      </c>
      <c r="K23" s="33">
        <v>3.0539346500000022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9.5111883219314457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9.5111883219314457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-6.112252472651388</v>
      </c>
      <c r="E25" s="35">
        <v>22.614170929279894</v>
      </c>
      <c r="F25" s="35">
        <v>-0.52129294566021545</v>
      </c>
      <c r="G25" s="35">
        <v>-0.52129294566021545</v>
      </c>
      <c r="H25" s="35">
        <v>0</v>
      </c>
      <c r="I25" s="35">
        <v>-0.52129294566021545</v>
      </c>
      <c r="J25" s="35">
        <v>0</v>
      </c>
      <c r="K25" s="35">
        <v>0</v>
      </c>
      <c r="L25" s="35">
        <v>0</v>
      </c>
      <c r="M25" s="35">
        <v>-28.205130456271068</v>
      </c>
      <c r="N25" s="35">
        <v>8.8998079882268559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3.3548871654945063</v>
      </c>
      <c r="E26" s="22">
        <v>0</v>
      </c>
      <c r="F26" s="22">
        <v>-1.9933340000000001E-2</v>
      </c>
      <c r="G26" s="22">
        <v>-1.9933340000000001E-2</v>
      </c>
      <c r="H26" s="22">
        <v>-1.9933340000000001E-2</v>
      </c>
      <c r="I26" s="22">
        <v>0</v>
      </c>
      <c r="J26" s="22">
        <v>0</v>
      </c>
      <c r="K26" s="22">
        <v>0</v>
      </c>
      <c r="L26" s="22">
        <v>3.3748205054945064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629.80593599834492</v>
      </c>
      <c r="E27" s="21">
        <v>146.63192946447515</v>
      </c>
      <c r="F27" s="21">
        <v>217.59947439577925</v>
      </c>
      <c r="G27" s="21">
        <v>178.81355964563144</v>
      </c>
      <c r="H27" s="21">
        <v>-1.2032726499999971</v>
      </c>
      <c r="I27" s="21">
        <v>180.01683229563145</v>
      </c>
      <c r="J27" s="21">
        <v>6.4600583972374181</v>
      </c>
      <c r="K27" s="21">
        <v>32.325856352910385</v>
      </c>
      <c r="L27" s="21">
        <v>139.74694186169503</v>
      </c>
      <c r="M27" s="21">
        <v>125.82759027639548</v>
      </c>
      <c r="N27" s="21">
        <v>204.68077277896347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135.35774134536348</v>
      </c>
      <c r="E28" s="33">
        <v>34.619904526618456</v>
      </c>
      <c r="F28" s="33">
        <v>97.491848724588067</v>
      </c>
      <c r="G28" s="33">
        <v>80.886177673706825</v>
      </c>
      <c r="H28" s="33">
        <v>0</v>
      </c>
      <c r="I28" s="33">
        <v>80.886177673706825</v>
      </c>
      <c r="J28" s="33">
        <v>31.465898216159395</v>
      </c>
      <c r="K28" s="33">
        <v>-14.860227165278161</v>
      </c>
      <c r="L28" s="33">
        <v>1.3345400000000001</v>
      </c>
      <c r="M28" s="33">
        <v>1.9114480941569507</v>
      </c>
      <c r="N28" s="33">
        <v>230.10472130781244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494.44819465298156</v>
      </c>
      <c r="E29" s="38">
        <v>112.01202493785672</v>
      </c>
      <c r="F29" s="38">
        <v>120.10762567119122</v>
      </c>
      <c r="G29" s="38">
        <v>97.927381971924632</v>
      </c>
      <c r="H29" s="38">
        <v>-1.2032726499999971</v>
      </c>
      <c r="I29" s="38">
        <v>99.130654621924634</v>
      </c>
      <c r="J29" s="38">
        <v>-25.005839818921977</v>
      </c>
      <c r="K29" s="38">
        <v>47.186083518188546</v>
      </c>
      <c r="L29" s="38">
        <v>138.41240186169503</v>
      </c>
      <c r="M29" s="38">
        <v>123.91614218223853</v>
      </c>
      <c r="N29" s="38">
        <v>-25.423948528848971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15978.257546374411</v>
      </c>
      <c r="E30" s="18">
        <f t="shared" ref="E30:M30" si="1">E34+E38+E41+E44+E49+E50+E45</f>
        <v>2153.9548206204709</v>
      </c>
      <c r="F30" s="18">
        <f t="shared" si="1"/>
        <v>6534.2055712448037</v>
      </c>
      <c r="G30" s="18">
        <f t="shared" si="1"/>
        <v>6961.4780801994775</v>
      </c>
      <c r="H30" s="18">
        <f t="shared" si="1"/>
        <v>3770.0436545286516</v>
      </c>
      <c r="I30" s="18">
        <f t="shared" si="1"/>
        <v>3191.4344256708264</v>
      </c>
      <c r="J30" s="18">
        <f t="shared" si="1"/>
        <v>-487.71536691547283</v>
      </c>
      <c r="K30" s="18">
        <f t="shared" si="1"/>
        <v>60.44285796079884</v>
      </c>
      <c r="L30" s="18">
        <f t="shared" si="1"/>
        <v>6996.3427582017612</v>
      </c>
      <c r="M30" s="18">
        <f t="shared" si="1"/>
        <v>293.75439630737492</v>
      </c>
      <c r="N30" s="19">
        <f>N34+N38+N41+N44+N49+N50+N45+N31</f>
        <v>4526.1140181505843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-158.59912912999999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-158.59912912999999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5142.7090452247594</v>
      </c>
      <c r="E34" s="21">
        <v>0</v>
      </c>
      <c r="F34" s="21">
        <v>5142.7090452247594</v>
      </c>
      <c r="G34" s="21">
        <v>5142.7090452247594</v>
      </c>
      <c r="H34" s="21">
        <v>2216.4484919786628</v>
      </c>
      <c r="I34" s="21">
        <v>2926.2605532460966</v>
      </c>
      <c r="J34" s="21">
        <v>0</v>
      </c>
      <c r="K34" s="21">
        <v>0</v>
      </c>
      <c r="L34" s="21">
        <v>0</v>
      </c>
      <c r="M34" s="21">
        <v>0</v>
      </c>
      <c r="N34" s="21">
        <v>4445.9361711805723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1355.9049669300002</v>
      </c>
      <c r="E35" s="33">
        <v>0</v>
      </c>
      <c r="F35" s="33">
        <v>1355.9049669300002</v>
      </c>
      <c r="G35" s="33">
        <v>1355.9049669300002</v>
      </c>
      <c r="H35" s="33">
        <v>1355.9049669300002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-0.99266152697032339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4281.7490634548758</v>
      </c>
      <c r="E36" s="33">
        <v>0</v>
      </c>
      <c r="F36" s="33">
        <v>4281.7490634548758</v>
      </c>
      <c r="G36" s="33">
        <v>4281.7490634548758</v>
      </c>
      <c r="H36" s="33">
        <v>1078.6069019131253</v>
      </c>
      <c r="I36" s="33">
        <v>3203.1421615417503</v>
      </c>
      <c r="J36" s="33">
        <v>0</v>
      </c>
      <c r="K36" s="33">
        <v>0</v>
      </c>
      <c r="L36" s="33">
        <v>0</v>
      </c>
      <c r="M36" s="33">
        <v>0</v>
      </c>
      <c r="N36" s="33">
        <v>2921.05429144663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-494.94498516011674</v>
      </c>
      <c r="E37" s="35">
        <v>0</v>
      </c>
      <c r="F37" s="35">
        <v>-494.94498516011674</v>
      </c>
      <c r="G37" s="35">
        <v>-494.94498516011674</v>
      </c>
      <c r="H37" s="35">
        <v>-218.06337686446344</v>
      </c>
      <c r="I37" s="35">
        <v>-276.88160829565328</v>
      </c>
      <c r="J37" s="35">
        <v>0</v>
      </c>
      <c r="K37" s="35">
        <v>0</v>
      </c>
      <c r="L37" s="35">
        <v>0</v>
      </c>
      <c r="M37" s="35">
        <v>0</v>
      </c>
      <c r="N37" s="35">
        <v>1525.8745412609132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4197.0763474543191</v>
      </c>
      <c r="E38" s="21">
        <v>-133.5844998053951</v>
      </c>
      <c r="F38" s="21">
        <v>2092.3244165497135</v>
      </c>
      <c r="G38" s="21">
        <v>2092.3244165497135</v>
      </c>
      <c r="H38" s="21">
        <v>2094.3955575599898</v>
      </c>
      <c r="I38" s="21">
        <v>-2.0711410102762917</v>
      </c>
      <c r="J38" s="21">
        <v>0</v>
      </c>
      <c r="K38" s="21">
        <v>0</v>
      </c>
      <c r="L38" s="21">
        <v>2238.336430710001</v>
      </c>
      <c r="M38" s="21">
        <v>0</v>
      </c>
      <c r="N38" s="21">
        <v>173.67658093161654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4471.5883273809686</v>
      </c>
      <c r="E39" s="33">
        <v>-7.4727861790214352</v>
      </c>
      <c r="F39" s="33">
        <v>2094.3955575599898</v>
      </c>
      <c r="G39" s="33">
        <v>2094.3955575599898</v>
      </c>
      <c r="H39" s="33">
        <v>2094.3955575599898</v>
      </c>
      <c r="I39" s="33">
        <v>0</v>
      </c>
      <c r="J39" s="33">
        <v>0</v>
      </c>
      <c r="K39" s="33">
        <v>0</v>
      </c>
      <c r="L39" s="33">
        <v>2384.6655560000008</v>
      </c>
      <c r="M39" s="33">
        <v>0</v>
      </c>
      <c r="N39" s="33">
        <v>0.73346864161648695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-274.51197992664993</v>
      </c>
      <c r="E40" s="35">
        <v>-126.11171362637366</v>
      </c>
      <c r="F40" s="35">
        <v>-2.0711410102762917</v>
      </c>
      <c r="G40" s="35">
        <v>-2.0711410102762917</v>
      </c>
      <c r="H40" s="35">
        <v>0</v>
      </c>
      <c r="I40" s="35">
        <v>-2.0711410102762917</v>
      </c>
      <c r="J40" s="35">
        <v>0</v>
      </c>
      <c r="K40" s="35">
        <v>0</v>
      </c>
      <c r="L40" s="35">
        <v>-146.32912528999998</v>
      </c>
      <c r="M40" s="35">
        <v>0</v>
      </c>
      <c r="N40" s="35">
        <v>172.94311229000004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5747.8194435804826</v>
      </c>
      <c r="E41" s="21">
        <v>1808.9732777273653</v>
      </c>
      <c r="F41" s="21">
        <v>-649.79916679559528</v>
      </c>
      <c r="G41" s="21">
        <v>-66.17614833913548</v>
      </c>
      <c r="H41" s="21">
        <v>-190.98943430000003</v>
      </c>
      <c r="I41" s="21">
        <v>124.81328596086455</v>
      </c>
      <c r="J41" s="21">
        <v>-583.62301845645982</v>
      </c>
      <c r="K41" s="21">
        <v>0</v>
      </c>
      <c r="L41" s="21">
        <v>4614.2778392417595</v>
      </c>
      <c r="M41" s="21">
        <v>-25.632506593046429</v>
      </c>
      <c r="N41" s="21">
        <v>-70.106297052320059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-308.69718719634386</v>
      </c>
      <c r="E42" s="33">
        <v>-15.322234750652655</v>
      </c>
      <c r="F42" s="33">
        <v>-28.258741085032373</v>
      </c>
      <c r="G42" s="33">
        <v>0</v>
      </c>
      <c r="H42" s="33">
        <v>0</v>
      </c>
      <c r="I42" s="33">
        <v>0</v>
      </c>
      <c r="J42" s="33">
        <v>-28.258741085032373</v>
      </c>
      <c r="K42" s="33">
        <v>0</v>
      </c>
      <c r="L42" s="33">
        <v>0</v>
      </c>
      <c r="M42" s="33">
        <v>-265.11621136065884</v>
      </c>
      <c r="N42" s="33">
        <v>-70.281353117800265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6056.5166307768268</v>
      </c>
      <c r="E43" s="35">
        <v>1824.2955124780178</v>
      </c>
      <c r="F43" s="35">
        <v>-621.54042571056289</v>
      </c>
      <c r="G43" s="35">
        <v>-66.17614833913548</v>
      </c>
      <c r="H43" s="35">
        <v>-190.98943430000003</v>
      </c>
      <c r="I43" s="35">
        <v>124.81328596086455</v>
      </c>
      <c r="J43" s="35">
        <v>-555.36427737142742</v>
      </c>
      <c r="K43" s="35">
        <v>0</v>
      </c>
      <c r="L43" s="35">
        <v>4614.2778392417595</v>
      </c>
      <c r="M43" s="35">
        <v>239.48370476761235</v>
      </c>
      <c r="N43" s="35">
        <v>0.1750560654801987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119.87360582835986</v>
      </c>
      <c r="E44" s="22">
        <v>21.388653634242075</v>
      </c>
      <c r="F44" s="22">
        <v>98.484952194117781</v>
      </c>
      <c r="G44" s="22">
        <v>-6.0199999996584097E-3</v>
      </c>
      <c r="H44" s="22">
        <v>0</v>
      </c>
      <c r="I44" s="22">
        <v>-6.0199999996584097E-3</v>
      </c>
      <c r="J44" s="22">
        <v>75.361410259964202</v>
      </c>
      <c r="K44" s="22">
        <v>23.129561934153237</v>
      </c>
      <c r="L44" s="22">
        <v>0</v>
      </c>
      <c r="M44" s="22">
        <v>0</v>
      </c>
      <c r="N44" s="22">
        <v>52.791522076893798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12.298743837506912</v>
      </c>
      <c r="E45" s="21">
        <v>0</v>
      </c>
      <c r="F45" s="21">
        <v>12.298743837506912</v>
      </c>
      <c r="G45" s="21">
        <v>0</v>
      </c>
      <c r="H45" s="21">
        <v>0</v>
      </c>
      <c r="I45" s="21">
        <v>0</v>
      </c>
      <c r="J45" s="21">
        <v>0</v>
      </c>
      <c r="K45" s="21">
        <v>12.298743837506912</v>
      </c>
      <c r="L45" s="21">
        <v>0</v>
      </c>
      <c r="M45" s="21">
        <v>0</v>
      </c>
      <c r="N45" s="21">
        <v>3.0539346500000022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3.0539346500000022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9.5111883219314457</v>
      </c>
      <c r="E47" s="33">
        <v>0</v>
      </c>
      <c r="F47" s="33">
        <v>9.5111883219314457</v>
      </c>
      <c r="G47" s="33">
        <v>0</v>
      </c>
      <c r="H47" s="33">
        <v>0</v>
      </c>
      <c r="I47" s="33">
        <v>0</v>
      </c>
      <c r="J47" s="33">
        <v>0</v>
      </c>
      <c r="K47" s="33">
        <v>9.5111883219314457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2.7875555155754661</v>
      </c>
      <c r="E48" s="35">
        <v>0</v>
      </c>
      <c r="F48" s="35">
        <v>2.7875555155754661</v>
      </c>
      <c r="G48" s="35">
        <v>0</v>
      </c>
      <c r="H48" s="35">
        <v>0</v>
      </c>
      <c r="I48" s="35">
        <v>0</v>
      </c>
      <c r="J48" s="35">
        <v>0</v>
      </c>
      <c r="K48" s="35">
        <v>2.7875555155754661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-1.9933340000000001E-2</v>
      </c>
      <c r="E49" s="22">
        <v>0</v>
      </c>
      <c r="F49" s="22">
        <v>-1.9933340000000001E-2</v>
      </c>
      <c r="G49" s="22">
        <v>-1.9933340000000001E-2</v>
      </c>
      <c r="H49" s="22">
        <v>0</v>
      </c>
      <c r="I49" s="22">
        <v>-1.9933340000000001E-2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3.3748205054945064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758.50029378898193</v>
      </c>
      <c r="E50" s="21">
        <v>457.17738906425888</v>
      </c>
      <c r="F50" s="21">
        <v>-161.79248642569888</v>
      </c>
      <c r="G50" s="21">
        <v>-207.35327989586034</v>
      </c>
      <c r="H50" s="21">
        <v>-349.81096071000195</v>
      </c>
      <c r="I50" s="21">
        <v>142.45768081414161</v>
      </c>
      <c r="J50" s="21">
        <v>20.546241281022759</v>
      </c>
      <c r="K50" s="21">
        <v>25.014552189138687</v>
      </c>
      <c r="L50" s="21">
        <v>143.72848825000051</v>
      </c>
      <c r="M50" s="21">
        <v>319.38690290042138</v>
      </c>
      <c r="N50" s="21">
        <v>75.986414988326587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353.41862063898714</v>
      </c>
      <c r="E51" s="33">
        <v>222.51448157161357</v>
      </c>
      <c r="F51" s="33">
        <v>21.628380006183772</v>
      </c>
      <c r="G51" s="33">
        <v>4.0116094344550683</v>
      </c>
      <c r="H51" s="33">
        <v>0</v>
      </c>
      <c r="I51" s="33">
        <v>4.0116094344550683</v>
      </c>
      <c r="J51" s="33">
        <v>11.993850173827902</v>
      </c>
      <c r="K51" s="33">
        <v>5.6229203979008027</v>
      </c>
      <c r="L51" s="33">
        <v>103.36323899999999</v>
      </c>
      <c r="M51" s="33">
        <v>5.9125200611898094</v>
      </c>
      <c r="N51" s="33">
        <v>12.043842014188767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405.08167314999474</v>
      </c>
      <c r="E52" s="38">
        <v>234.6629074926453</v>
      </c>
      <c r="F52" s="38">
        <v>-183.42086643188264</v>
      </c>
      <c r="G52" s="38">
        <v>-211.36488933031541</v>
      </c>
      <c r="H52" s="38">
        <v>-349.81096071000195</v>
      </c>
      <c r="I52" s="38">
        <v>138.44607137968654</v>
      </c>
      <c r="J52" s="38">
        <v>8.5523911071948646</v>
      </c>
      <c r="K52" s="38">
        <v>19.391631791237884</v>
      </c>
      <c r="L52" s="38">
        <v>40.365249250000502</v>
      </c>
      <c r="M52" s="38">
        <v>313.47438283923157</v>
      </c>
      <c r="N52" s="38">
        <v>63.942572974137818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-1346.2855543294045</v>
      </c>
      <c r="E53" s="41">
        <f t="shared" si="2"/>
        <v>88.522200570704172</v>
      </c>
      <c r="F53" s="41">
        <f t="shared" si="2"/>
        <v>934.09421121841933</v>
      </c>
      <c r="G53" s="41">
        <f t="shared" si="2"/>
        <v>581.37269232647759</v>
      </c>
      <c r="H53" s="41">
        <f t="shared" si="2"/>
        <v>201.72847328135776</v>
      </c>
      <c r="I53" s="41">
        <f t="shared" si="2"/>
        <v>379.64421904511937</v>
      </c>
      <c r="J53" s="41">
        <f t="shared" si="2"/>
        <v>340.43461830811407</v>
      </c>
      <c r="K53" s="41">
        <f t="shared" si="2"/>
        <v>12.286900583827865</v>
      </c>
      <c r="L53" s="41">
        <f t="shared" si="2"/>
        <v>-3157.2513078173774</v>
      </c>
      <c r="M53" s="41">
        <f t="shared" si="2"/>
        <v>788.34934169884946</v>
      </c>
      <c r="N53" s="65">
        <f t="shared" si="2"/>
        <v>1346.2855543294027</v>
      </c>
      <c r="O53" s="56"/>
    </row>
    <row r="54" spans="2:18" s="55" customFormat="1" ht="12.75" x14ac:dyDescent="0.25">
      <c r="B54" s="52"/>
      <c r="C54" s="52"/>
      <c r="D54" s="58">
        <f>D53+N53</f>
        <v>-1.8189894035458565E-12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D211-14CD-40A2-8122-95DD2F7DD59B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71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-146.13258906824643</v>
      </c>
      <c r="E7" s="18">
        <f t="shared" ref="E7:N7" si="0">+E8+E11+E15+E18+E21+E22+E26+E27</f>
        <v>1252.2586021616137</v>
      </c>
      <c r="F7" s="18">
        <f t="shared" si="0"/>
        <v>-352.41071756667259</v>
      </c>
      <c r="G7" s="18">
        <f t="shared" si="0"/>
        <v>-620.42171215683788</v>
      </c>
      <c r="H7" s="18">
        <f t="shared" si="0"/>
        <v>-1500.8578380800393</v>
      </c>
      <c r="I7" s="18">
        <f t="shared" si="0"/>
        <v>880.43612592320164</v>
      </c>
      <c r="J7" s="18">
        <f t="shared" si="0"/>
        <v>422.68546879539019</v>
      </c>
      <c r="K7" s="18">
        <f t="shared" si="0"/>
        <v>-154.67447420522512</v>
      </c>
      <c r="L7" s="18">
        <f t="shared" si="0"/>
        <v>-814.19506831362048</v>
      </c>
      <c r="M7" s="18">
        <f t="shared" si="0"/>
        <v>-231.7854053495671</v>
      </c>
      <c r="N7" s="19">
        <f t="shared" si="0"/>
        <v>2585.1923823742372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149.40584040000002</v>
      </c>
      <c r="E8" s="20">
        <v>0</v>
      </c>
      <c r="F8" s="20">
        <v>149.40584040000002</v>
      </c>
      <c r="G8" s="20">
        <v>149.40584040000002</v>
      </c>
      <c r="H8" s="20">
        <v>149.40584040000002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149.40584040000002</v>
      </c>
      <c r="E10" s="33">
        <v>0</v>
      </c>
      <c r="F10" s="33">
        <v>149.40584040000002</v>
      </c>
      <c r="G10" s="33">
        <v>149.40584040000002</v>
      </c>
      <c r="H10" s="33">
        <v>149.40584040000002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-914.48834784701285</v>
      </c>
      <c r="E11" s="21">
        <v>932.81197910020535</v>
      </c>
      <c r="F11" s="21">
        <v>-743.10123454414042</v>
      </c>
      <c r="G11" s="21">
        <v>-772.81183031821479</v>
      </c>
      <c r="H11" s="21">
        <v>-1804.5629728100403</v>
      </c>
      <c r="I11" s="21">
        <v>1031.7511424918255</v>
      </c>
      <c r="J11" s="21">
        <v>68.604763155818588</v>
      </c>
      <c r="K11" s="21">
        <v>-38.894167381744182</v>
      </c>
      <c r="L11" s="21">
        <v>-174.56444115025084</v>
      </c>
      <c r="M11" s="21">
        <v>-929.63465125282687</v>
      </c>
      <c r="N11" s="21">
        <v>169.31450444885195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-123.49634791458652</v>
      </c>
      <c r="E12" s="33">
        <v>1779.7386977969354</v>
      </c>
      <c r="F12" s="33">
        <v>161.65133670145346</v>
      </c>
      <c r="G12" s="33">
        <v>146.16087340999673</v>
      </c>
      <c r="H12" s="33">
        <v>939.07009454999991</v>
      </c>
      <c r="I12" s="33">
        <v>-792.90922114000318</v>
      </c>
      <c r="J12" s="33">
        <v>17.922650705728376</v>
      </c>
      <c r="K12" s="33">
        <v>-2.432187414271656</v>
      </c>
      <c r="L12" s="33">
        <v>0</v>
      </c>
      <c r="M12" s="33">
        <v>-2064.8863824129753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9000.6050564000834</v>
      </c>
      <c r="E13" s="33">
        <v>-576.18254956214093</v>
      </c>
      <c r="F13" s="33">
        <v>8438.4157101929522</v>
      </c>
      <c r="G13" s="33">
        <v>8423.1476509341428</v>
      </c>
      <c r="H13" s="33">
        <v>7239.9368031099602</v>
      </c>
      <c r="I13" s="33">
        <v>1183.2108478241826</v>
      </c>
      <c r="J13" s="33">
        <v>7.3139835103507238</v>
      </c>
      <c r="K13" s="33">
        <v>7.9540757484592808</v>
      </c>
      <c r="L13" s="33">
        <v>-94.790054950250862</v>
      </c>
      <c r="M13" s="33">
        <v>1233.1619507195219</v>
      </c>
      <c r="N13" s="33">
        <v>-122.62713375575719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-9791.59705633251</v>
      </c>
      <c r="E14" s="35">
        <v>-270.74416913458901</v>
      </c>
      <c r="F14" s="35">
        <v>-9343.1682814385476</v>
      </c>
      <c r="G14" s="35">
        <v>-9342.1203546623547</v>
      </c>
      <c r="H14" s="35">
        <v>-9983.5698704700008</v>
      </c>
      <c r="I14" s="35">
        <v>641.44951580764621</v>
      </c>
      <c r="J14" s="35">
        <v>43.368128939739485</v>
      </c>
      <c r="K14" s="35">
        <v>-44.416055715931805</v>
      </c>
      <c r="L14" s="35">
        <v>-79.774386200000009</v>
      </c>
      <c r="M14" s="35">
        <v>-97.910219559373601</v>
      </c>
      <c r="N14" s="35">
        <v>291.94163820460915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-1193.9605810266453</v>
      </c>
      <c r="E15" s="21">
        <v>77.728320909998729</v>
      </c>
      <c r="F15" s="21">
        <v>-1271.688901936644</v>
      </c>
      <c r="G15" s="21">
        <v>-1337.7870680266442</v>
      </c>
      <c r="H15" s="21">
        <v>155.09604175000101</v>
      </c>
      <c r="I15" s="21">
        <v>-1492.8831097766451</v>
      </c>
      <c r="J15" s="21">
        <v>-0.39323899999988043</v>
      </c>
      <c r="K15" s="21">
        <v>66.491405089999972</v>
      </c>
      <c r="L15" s="21">
        <v>0</v>
      </c>
      <c r="M15" s="21">
        <v>0</v>
      </c>
      <c r="N15" s="21">
        <v>-36.721219760326733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-1358.1099697866462</v>
      </c>
      <c r="E16" s="33">
        <v>77.728320909998729</v>
      </c>
      <c r="F16" s="33">
        <v>-1435.8382906966449</v>
      </c>
      <c r="G16" s="33">
        <v>-1501.9364567866451</v>
      </c>
      <c r="H16" s="33">
        <v>-9.0533470099999995</v>
      </c>
      <c r="I16" s="33">
        <v>-1492.8831097766451</v>
      </c>
      <c r="J16" s="33">
        <v>-0.39323899999988043</v>
      </c>
      <c r="K16" s="33">
        <v>66.491405089999972</v>
      </c>
      <c r="L16" s="33">
        <v>0</v>
      </c>
      <c r="M16" s="33">
        <v>0</v>
      </c>
      <c r="N16" s="33">
        <v>3.108285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164.14938876000102</v>
      </c>
      <c r="E17" s="35">
        <v>0</v>
      </c>
      <c r="F17" s="35">
        <v>164.14938876000102</v>
      </c>
      <c r="G17" s="35">
        <v>164.14938876000102</v>
      </c>
      <c r="H17" s="35">
        <v>164.14938876000102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-39.829504760326735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2205.2713344856711</v>
      </c>
      <c r="E18" s="21">
        <v>178.21065068585625</v>
      </c>
      <c r="F18" s="21">
        <v>1829.2811083653603</v>
      </c>
      <c r="G18" s="21">
        <v>1600.3430055660631</v>
      </c>
      <c r="H18" s="21">
        <v>-0.17757512000000003</v>
      </c>
      <c r="I18" s="21">
        <v>1600.5205806860631</v>
      </c>
      <c r="J18" s="21">
        <v>274.1507758437258</v>
      </c>
      <c r="K18" s="21">
        <v>-45.212673044428826</v>
      </c>
      <c r="L18" s="21">
        <v>189.65970477850695</v>
      </c>
      <c r="M18" s="21">
        <v>8.1198706559477269</v>
      </c>
      <c r="N18" s="21">
        <v>170.11798346460392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444.45907385887011</v>
      </c>
      <c r="E19" s="33">
        <v>30.271630752549889</v>
      </c>
      <c r="F19" s="33">
        <v>234.25725950929694</v>
      </c>
      <c r="G19" s="33">
        <v>-6.3627290000000003E-2</v>
      </c>
      <c r="H19" s="33">
        <v>-6.3627290000000003E-2</v>
      </c>
      <c r="I19" s="33">
        <v>0</v>
      </c>
      <c r="J19" s="33">
        <v>279.53355984372575</v>
      </c>
      <c r="K19" s="33">
        <v>-45.212673044428826</v>
      </c>
      <c r="L19" s="33">
        <v>177.4382122514362</v>
      </c>
      <c r="M19" s="33">
        <v>2.4919713455871229</v>
      </c>
      <c r="N19" s="33">
        <v>5.45293747252747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1760.8122606268009</v>
      </c>
      <c r="E20" s="35">
        <v>147.93901993330638</v>
      </c>
      <c r="F20" s="35">
        <v>1595.0238488560633</v>
      </c>
      <c r="G20" s="35">
        <v>1600.4066328560632</v>
      </c>
      <c r="H20" s="35">
        <v>-0.11394783000000001</v>
      </c>
      <c r="I20" s="35">
        <v>1600.5205806860631</v>
      </c>
      <c r="J20" s="35">
        <v>-5.3827840000000009</v>
      </c>
      <c r="K20" s="35">
        <v>0</v>
      </c>
      <c r="L20" s="35">
        <v>12.221492527070744</v>
      </c>
      <c r="M20" s="35">
        <v>5.6278993103606041</v>
      </c>
      <c r="N20" s="35">
        <v>164.6650459920765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38.766505413272398</v>
      </c>
      <c r="E21" s="22">
        <v>-90.094001807839661</v>
      </c>
      <c r="F21" s="22">
        <v>1.9296184146052027</v>
      </c>
      <c r="G21" s="22">
        <v>-1.2522112905027001</v>
      </c>
      <c r="H21" s="22">
        <v>0</v>
      </c>
      <c r="I21" s="22">
        <v>-1.2522112905027001</v>
      </c>
      <c r="J21" s="22">
        <v>-7.6523451058874176E-2</v>
      </c>
      <c r="K21" s="22">
        <v>3.2583531561667769</v>
      </c>
      <c r="L21" s="22">
        <v>-676.91502230664992</v>
      </c>
      <c r="M21" s="22">
        <v>803.84591111315672</v>
      </c>
      <c r="N21" s="22">
        <v>902.04417483914017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77.201437251985851</v>
      </c>
      <c r="E22" s="21">
        <v>257.88404939345645</v>
      </c>
      <c r="F22" s="21">
        <v>-173.09752037904519</v>
      </c>
      <c r="G22" s="21">
        <v>-183.50896434904521</v>
      </c>
      <c r="H22" s="21">
        <v>0</v>
      </c>
      <c r="I22" s="21">
        <v>-183.50896434904521</v>
      </c>
      <c r="J22" s="21">
        <v>0</v>
      </c>
      <c r="K22" s="21">
        <v>10.411443970000022</v>
      </c>
      <c r="L22" s="21">
        <v>0</v>
      </c>
      <c r="M22" s="21">
        <v>-7.5850917624254066</v>
      </c>
      <c r="N22" s="21">
        <v>54.535310240845391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10.411443970000022</v>
      </c>
      <c r="E23" s="33">
        <v>0</v>
      </c>
      <c r="F23" s="33">
        <v>10.411443970000022</v>
      </c>
      <c r="G23" s="33">
        <v>0</v>
      </c>
      <c r="H23" s="33">
        <v>0</v>
      </c>
      <c r="I23" s="33">
        <v>0</v>
      </c>
      <c r="J23" s="33">
        <v>0</v>
      </c>
      <c r="K23" s="33">
        <v>10.411443970000022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-289.22929226457887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-289.22929226457887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356.01928554656467</v>
      </c>
      <c r="E25" s="35">
        <v>257.88404939345645</v>
      </c>
      <c r="F25" s="35">
        <v>-183.50896434904521</v>
      </c>
      <c r="G25" s="35">
        <v>-183.50896434904521</v>
      </c>
      <c r="H25" s="35">
        <v>0</v>
      </c>
      <c r="I25" s="35">
        <v>-183.50896434904521</v>
      </c>
      <c r="J25" s="35">
        <v>0</v>
      </c>
      <c r="K25" s="35">
        <v>0</v>
      </c>
      <c r="L25" s="35">
        <v>0</v>
      </c>
      <c r="M25" s="35">
        <v>281.64420050215347</v>
      </c>
      <c r="N25" s="35">
        <v>54.535310240845391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3.0102538894505488</v>
      </c>
      <c r="E26" s="22">
        <v>0</v>
      </c>
      <c r="F26" s="22">
        <v>1.9933340000000001E-2</v>
      </c>
      <c r="G26" s="22">
        <v>1.9933340000000001E-2</v>
      </c>
      <c r="H26" s="22">
        <v>1.9933340000000001E-2</v>
      </c>
      <c r="I26" s="22">
        <v>0</v>
      </c>
      <c r="J26" s="22">
        <v>0</v>
      </c>
      <c r="K26" s="22">
        <v>0</v>
      </c>
      <c r="L26" s="22">
        <v>2.9903205494505487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-511.33903163496819</v>
      </c>
      <c r="E27" s="21">
        <v>-104.28239612006331</v>
      </c>
      <c r="F27" s="21">
        <v>-145.15956122680845</v>
      </c>
      <c r="G27" s="21">
        <v>-74.83041747849407</v>
      </c>
      <c r="H27" s="21">
        <v>-0.63910564000000125</v>
      </c>
      <c r="I27" s="21">
        <v>-74.191311838494073</v>
      </c>
      <c r="J27" s="21">
        <v>80.399692246904493</v>
      </c>
      <c r="K27" s="21">
        <v>-150.72883599521887</v>
      </c>
      <c r="L27" s="21">
        <v>-155.36563018467723</v>
      </c>
      <c r="M27" s="21">
        <v>-106.53144410341923</v>
      </c>
      <c r="N27" s="21">
        <v>1325.9016291411224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-405.56607952257559</v>
      </c>
      <c r="E28" s="33">
        <v>-104.42236607983719</v>
      </c>
      <c r="F28" s="33">
        <v>-286.43218025987312</v>
      </c>
      <c r="G28" s="33">
        <v>38.805759631387033</v>
      </c>
      <c r="H28" s="33">
        <v>0</v>
      </c>
      <c r="I28" s="33">
        <v>38.805759631387033</v>
      </c>
      <c r="J28" s="33">
        <v>-16.83555401576163</v>
      </c>
      <c r="K28" s="33">
        <v>-308.40238587549851</v>
      </c>
      <c r="L28" s="33">
        <v>-2.484343</v>
      </c>
      <c r="M28" s="33">
        <v>-12.22719018286527</v>
      </c>
      <c r="N28" s="33">
        <v>1366.3576205418412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-105.77295211239274</v>
      </c>
      <c r="E29" s="38">
        <v>0.13996995977386462</v>
      </c>
      <c r="F29" s="38">
        <v>141.27261903306464</v>
      </c>
      <c r="G29" s="38">
        <v>-113.6361771098811</v>
      </c>
      <c r="H29" s="38">
        <v>-0.63910564000000125</v>
      </c>
      <c r="I29" s="38">
        <v>-112.99707146988111</v>
      </c>
      <c r="J29" s="38">
        <v>97.235246262666124</v>
      </c>
      <c r="K29" s="38">
        <v>157.67354988027961</v>
      </c>
      <c r="L29" s="38">
        <v>-152.88128718467723</v>
      </c>
      <c r="M29" s="38">
        <v>-94.304253920554004</v>
      </c>
      <c r="N29" s="38">
        <v>-40.455991400718752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3886.9975802625345</v>
      </c>
      <c r="E30" s="18">
        <f t="shared" ref="E30:M30" si="1">E34+E38+E41+E44+E49+E50+E45</f>
        <v>4101.6143923423861</v>
      </c>
      <c r="F30" s="18">
        <f t="shared" si="1"/>
        <v>-1300.8829465384915</v>
      </c>
      <c r="G30" s="18">
        <f t="shared" si="1"/>
        <v>-1480.155826394004</v>
      </c>
      <c r="H30" s="18">
        <f t="shared" si="1"/>
        <v>-1629.8224131869626</v>
      </c>
      <c r="I30" s="18">
        <f t="shared" si="1"/>
        <v>149.66658679295847</v>
      </c>
      <c r="J30" s="18">
        <f t="shared" si="1"/>
        <v>101.06403861771003</v>
      </c>
      <c r="K30" s="18">
        <f t="shared" si="1"/>
        <v>78.208841237802588</v>
      </c>
      <c r="L30" s="18">
        <f t="shared" si="1"/>
        <v>466.40263417548641</v>
      </c>
      <c r="M30" s="18">
        <f t="shared" si="1"/>
        <v>619.86350028315405</v>
      </c>
      <c r="N30" s="19">
        <f>N34+N38+N41+N44+N49+N50+N45+N31</f>
        <v>-1447.9377899565436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149.40584040000002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149.40584040000002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1173.1520237182167</v>
      </c>
      <c r="E34" s="21">
        <v>0</v>
      </c>
      <c r="F34" s="21">
        <v>1173.1520237182167</v>
      </c>
      <c r="G34" s="21">
        <v>1173.1520237182167</v>
      </c>
      <c r="H34" s="21">
        <v>831.83372711303764</v>
      </c>
      <c r="I34" s="21">
        <v>341.31829660517906</v>
      </c>
      <c r="J34" s="21">
        <v>0</v>
      </c>
      <c r="K34" s="21">
        <v>0</v>
      </c>
      <c r="L34" s="21">
        <v>0</v>
      </c>
      <c r="M34" s="21">
        <v>0</v>
      </c>
      <c r="N34" s="21">
        <v>-1918.3258671163774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97.591994110003952</v>
      </c>
      <c r="E35" s="33">
        <v>0</v>
      </c>
      <c r="F35" s="33">
        <v>97.591994110003952</v>
      </c>
      <c r="G35" s="33">
        <v>97.591994110003952</v>
      </c>
      <c r="H35" s="33">
        <v>97.591994110003952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-221.08834202459025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1203.5860648045837</v>
      </c>
      <c r="E36" s="33">
        <v>0</v>
      </c>
      <c r="F36" s="33">
        <v>1203.5860648045837</v>
      </c>
      <c r="G36" s="33">
        <v>1203.5860648045837</v>
      </c>
      <c r="H36" s="33">
        <v>523.65557947122113</v>
      </c>
      <c r="I36" s="33">
        <v>679.93048533336241</v>
      </c>
      <c r="J36" s="33">
        <v>0</v>
      </c>
      <c r="K36" s="33">
        <v>0</v>
      </c>
      <c r="L36" s="33">
        <v>0</v>
      </c>
      <c r="M36" s="33">
        <v>0</v>
      </c>
      <c r="N36" s="33">
        <v>7674.3918578397424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-128.02603519637083</v>
      </c>
      <c r="E37" s="35">
        <v>0</v>
      </c>
      <c r="F37" s="35">
        <v>-128.02603519637083</v>
      </c>
      <c r="G37" s="35">
        <v>-128.02603519637083</v>
      </c>
      <c r="H37" s="35">
        <v>210.5861535318127</v>
      </c>
      <c r="I37" s="35">
        <v>-338.61218872818353</v>
      </c>
      <c r="J37" s="35">
        <v>0</v>
      </c>
      <c r="K37" s="35">
        <v>0</v>
      </c>
      <c r="L37" s="35">
        <v>0</v>
      </c>
      <c r="M37" s="35">
        <v>0</v>
      </c>
      <c r="N37" s="35">
        <v>-9371.6293829315309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-1228.5065017778084</v>
      </c>
      <c r="E38" s="21">
        <v>-48.766853209787726</v>
      </c>
      <c r="F38" s="21">
        <v>-2027.4682604680193</v>
      </c>
      <c r="G38" s="21">
        <v>-2027.4682574680191</v>
      </c>
      <c r="H38" s="21">
        <v>-2029.5032404000001</v>
      </c>
      <c r="I38" s="21">
        <v>2.0349829319809416</v>
      </c>
      <c r="J38" s="21">
        <v>-3.0000000000000001E-6</v>
      </c>
      <c r="K38" s="21">
        <v>0</v>
      </c>
      <c r="L38" s="21">
        <v>847.72861189999878</v>
      </c>
      <c r="M38" s="21">
        <v>0</v>
      </c>
      <c r="N38" s="21">
        <v>-2.1753020091639321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-1355.0534469274817</v>
      </c>
      <c r="E39" s="33">
        <v>-6.9023655174800504</v>
      </c>
      <c r="F39" s="33">
        <v>-2029.5032434000002</v>
      </c>
      <c r="G39" s="33">
        <v>-2029.5032404000001</v>
      </c>
      <c r="H39" s="33">
        <v>-2029.5032404000001</v>
      </c>
      <c r="I39" s="33">
        <v>0</v>
      </c>
      <c r="J39" s="33">
        <v>-3.0000000000000001E-6</v>
      </c>
      <c r="K39" s="33">
        <v>0</v>
      </c>
      <c r="L39" s="33">
        <v>681.35216198999876</v>
      </c>
      <c r="M39" s="33">
        <v>0</v>
      </c>
      <c r="N39" s="33">
        <v>5.1759140835031865E-2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126.54694514967326</v>
      </c>
      <c r="E40" s="35">
        <v>-41.864487692307677</v>
      </c>
      <c r="F40" s="35">
        <v>2.0349829319809416</v>
      </c>
      <c r="G40" s="35">
        <v>2.0349829319809416</v>
      </c>
      <c r="H40" s="35">
        <v>0</v>
      </c>
      <c r="I40" s="35">
        <v>2.0349829319809416</v>
      </c>
      <c r="J40" s="35">
        <v>0</v>
      </c>
      <c r="K40" s="35">
        <v>0</v>
      </c>
      <c r="L40" s="35">
        <v>166.37644990999999</v>
      </c>
      <c r="M40" s="35">
        <v>0</v>
      </c>
      <c r="N40" s="35">
        <v>-2.2270611499989639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2044.8738345662439</v>
      </c>
      <c r="E41" s="21">
        <v>1696.2664818145872</v>
      </c>
      <c r="F41" s="21">
        <v>-91.99641448973199</v>
      </c>
      <c r="G41" s="21">
        <v>-501.26550342782849</v>
      </c>
      <c r="H41" s="21">
        <v>-398.30480347000002</v>
      </c>
      <c r="I41" s="21">
        <v>-102.96069995782847</v>
      </c>
      <c r="J41" s="21">
        <v>409.26908893809656</v>
      </c>
      <c r="K41" s="21">
        <v>0</v>
      </c>
      <c r="L41" s="21">
        <v>-419.11573697451195</v>
      </c>
      <c r="M41" s="21">
        <v>859.71950421590054</v>
      </c>
      <c r="N41" s="21">
        <v>330.51548338403114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432.23391406589303</v>
      </c>
      <c r="E42" s="33">
        <v>178.95938886056331</v>
      </c>
      <c r="F42" s="33">
        <v>22.385430779455696</v>
      </c>
      <c r="G42" s="33">
        <v>0</v>
      </c>
      <c r="H42" s="33">
        <v>0</v>
      </c>
      <c r="I42" s="33">
        <v>0</v>
      </c>
      <c r="J42" s="33">
        <v>22.385430779455696</v>
      </c>
      <c r="K42" s="33">
        <v>0</v>
      </c>
      <c r="L42" s="33">
        <v>0</v>
      </c>
      <c r="M42" s="33">
        <v>230.88909442587402</v>
      </c>
      <c r="N42" s="33">
        <v>17.678097265504618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1612.6399205003509</v>
      </c>
      <c r="E43" s="35">
        <v>1517.307092954024</v>
      </c>
      <c r="F43" s="35">
        <v>-114.38184526918769</v>
      </c>
      <c r="G43" s="35">
        <v>-501.26550342782849</v>
      </c>
      <c r="H43" s="35">
        <v>-398.30480347000002</v>
      </c>
      <c r="I43" s="35">
        <v>-102.96069995782847</v>
      </c>
      <c r="J43" s="35">
        <v>386.8836581586408</v>
      </c>
      <c r="K43" s="35">
        <v>0</v>
      </c>
      <c r="L43" s="35">
        <v>-419.11573697451195</v>
      </c>
      <c r="M43" s="35">
        <v>628.83040979002647</v>
      </c>
      <c r="N43" s="35">
        <v>312.83738611852652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911.2589087403303</v>
      </c>
      <c r="E44" s="22">
        <v>884.65388581781247</v>
      </c>
      <c r="F44" s="22">
        <v>26.605022922517826</v>
      </c>
      <c r="G44" s="22">
        <v>8.2900467599996777</v>
      </c>
      <c r="H44" s="22">
        <v>0</v>
      </c>
      <c r="I44" s="22">
        <v>8.2900467599996777</v>
      </c>
      <c r="J44" s="22">
        <v>16.772303607109635</v>
      </c>
      <c r="K44" s="22">
        <v>1.5426725554085117</v>
      </c>
      <c r="L44" s="22">
        <v>0</v>
      </c>
      <c r="M44" s="22">
        <v>0</v>
      </c>
      <c r="N44" s="22">
        <v>29.55177151208218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121.32530352283123</v>
      </c>
      <c r="E45" s="21">
        <v>0</v>
      </c>
      <c r="F45" s="21">
        <v>121.32530352283123</v>
      </c>
      <c r="G45" s="21">
        <v>0</v>
      </c>
      <c r="H45" s="21">
        <v>0</v>
      </c>
      <c r="I45" s="21">
        <v>0</v>
      </c>
      <c r="J45" s="21">
        <v>0</v>
      </c>
      <c r="K45" s="21">
        <v>121.32530352283123</v>
      </c>
      <c r="L45" s="21">
        <v>0</v>
      </c>
      <c r="M45" s="21">
        <v>0</v>
      </c>
      <c r="N45" s="21">
        <v>10.411443970000022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10.411443970000022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-289.22929226457887</v>
      </c>
      <c r="E47" s="33">
        <v>0</v>
      </c>
      <c r="F47" s="33">
        <v>-289.22929226457887</v>
      </c>
      <c r="G47" s="33">
        <v>0</v>
      </c>
      <c r="H47" s="33">
        <v>0</v>
      </c>
      <c r="I47" s="33">
        <v>0</v>
      </c>
      <c r="J47" s="33">
        <v>0</v>
      </c>
      <c r="K47" s="33">
        <v>-289.22929226457887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410.55459578741011</v>
      </c>
      <c r="E48" s="35">
        <v>0</v>
      </c>
      <c r="F48" s="35">
        <v>410.55459578741011</v>
      </c>
      <c r="G48" s="35">
        <v>0</v>
      </c>
      <c r="H48" s="35">
        <v>0</v>
      </c>
      <c r="I48" s="35">
        <v>0</v>
      </c>
      <c r="J48" s="35">
        <v>0</v>
      </c>
      <c r="K48" s="35">
        <v>410.55459578741011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1.9933340000000001E-2</v>
      </c>
      <c r="E49" s="22">
        <v>0</v>
      </c>
      <c r="F49" s="22">
        <v>1.9933340000000001E-2</v>
      </c>
      <c r="G49" s="22">
        <v>1.9933340000000001E-2</v>
      </c>
      <c r="H49" s="22">
        <v>0</v>
      </c>
      <c r="I49" s="22">
        <v>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2.9903205494505487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864.87407815272081</v>
      </c>
      <c r="E50" s="21">
        <v>1569.4608779197738</v>
      </c>
      <c r="F50" s="21">
        <v>-502.52055508430624</v>
      </c>
      <c r="G50" s="21">
        <v>-132.88406931637292</v>
      </c>
      <c r="H50" s="21">
        <v>-33.848096430000169</v>
      </c>
      <c r="I50" s="21">
        <v>-99.035972886372761</v>
      </c>
      <c r="J50" s="21">
        <v>-324.97735092749616</v>
      </c>
      <c r="K50" s="21">
        <v>-44.659134840437154</v>
      </c>
      <c r="L50" s="21">
        <v>37.789759249999584</v>
      </c>
      <c r="M50" s="21">
        <v>-239.85600393274655</v>
      </c>
      <c r="N50" s="21">
        <v>-50.311480646566302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1054.4029050365584</v>
      </c>
      <c r="E51" s="33">
        <v>1216.6097364487032</v>
      </c>
      <c r="F51" s="33">
        <v>-62.244695848052118</v>
      </c>
      <c r="G51" s="33">
        <v>12.108465855622377</v>
      </c>
      <c r="H51" s="33">
        <v>0</v>
      </c>
      <c r="I51" s="33">
        <v>12.108465855622377</v>
      </c>
      <c r="J51" s="33">
        <v>-28.721928013209002</v>
      </c>
      <c r="K51" s="33">
        <v>-45.631233690465493</v>
      </c>
      <c r="L51" s="33">
        <v>30.295713999999997</v>
      </c>
      <c r="M51" s="33">
        <v>-130.25784956409288</v>
      </c>
      <c r="N51" s="33">
        <v>-93.611364017292516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-189.52882688383761</v>
      </c>
      <c r="E52" s="38">
        <v>352.85114147107055</v>
      </c>
      <c r="F52" s="38">
        <v>-440.27585923625406</v>
      </c>
      <c r="G52" s="38">
        <v>-144.99253517199531</v>
      </c>
      <c r="H52" s="38">
        <v>-33.848096430000169</v>
      </c>
      <c r="I52" s="38">
        <v>-111.14443874199515</v>
      </c>
      <c r="J52" s="38">
        <v>-296.25542291428712</v>
      </c>
      <c r="K52" s="38">
        <v>0.97209885002833474</v>
      </c>
      <c r="L52" s="38">
        <v>7.4940452499995871</v>
      </c>
      <c r="M52" s="38">
        <v>-109.59815436865367</v>
      </c>
      <c r="N52" s="38">
        <v>43.299883370726221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-4033.130169330781</v>
      </c>
      <c r="E53" s="41">
        <f t="shared" si="2"/>
        <v>-2849.3557901807726</v>
      </c>
      <c r="F53" s="41">
        <f t="shared" si="2"/>
        <v>948.47222897181894</v>
      </c>
      <c r="G53" s="41">
        <f t="shared" si="2"/>
        <v>859.73411423716607</v>
      </c>
      <c r="H53" s="41">
        <f t="shared" si="2"/>
        <v>128.96457510692335</v>
      </c>
      <c r="I53" s="41">
        <f t="shared" si="2"/>
        <v>730.76953913024317</v>
      </c>
      <c r="J53" s="41">
        <f t="shared" si="2"/>
        <v>321.62143017768017</v>
      </c>
      <c r="K53" s="41">
        <f t="shared" si="2"/>
        <v>-232.8833154430277</v>
      </c>
      <c r="L53" s="41">
        <f t="shared" si="2"/>
        <v>-1280.597702489107</v>
      </c>
      <c r="M53" s="41">
        <f t="shared" si="2"/>
        <v>-851.64890563272115</v>
      </c>
      <c r="N53" s="65">
        <f t="shared" si="2"/>
        <v>4033.1301723307806</v>
      </c>
      <c r="O53" s="56"/>
    </row>
    <row r="54" spans="2:18" s="55" customFormat="1" ht="12.75" x14ac:dyDescent="0.25">
      <c r="B54" s="52"/>
      <c r="C54" s="52"/>
      <c r="D54" s="58">
        <f>D53+N53</f>
        <v>2.999999651365215E-6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2.999999651365215E-6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3A9E-8B22-4082-9D30-FCEF57C3498A}">
  <sheetPr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C52" sqref="C52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51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4839.3607828987851</v>
      </c>
      <c r="E7" s="18">
        <f t="shared" ref="E7:N7" si="0">+E8+E11+E15+E18+E21+E22+E26+E27</f>
        <v>7878.5733351262443</v>
      </c>
      <c r="F7" s="18">
        <f t="shared" si="0"/>
        <v>10101.957051945601</v>
      </c>
      <c r="G7" s="18">
        <f t="shared" si="0"/>
        <v>9219.4810169153807</v>
      </c>
      <c r="H7" s="18">
        <f t="shared" si="0"/>
        <v>5681.0167527199601</v>
      </c>
      <c r="I7" s="18">
        <f t="shared" si="0"/>
        <v>3538.4642641954197</v>
      </c>
      <c r="J7" s="18">
        <f t="shared" si="0"/>
        <v>747.91662866976776</v>
      </c>
      <c r="K7" s="18">
        <f t="shared" si="0"/>
        <v>134.55940636045261</v>
      </c>
      <c r="L7" s="18">
        <f t="shared" si="0"/>
        <v>1839.6653459822521</v>
      </c>
      <c r="M7" s="18">
        <f t="shared" si="0"/>
        <v>-14980.834950155309</v>
      </c>
      <c r="N7" s="19">
        <f t="shared" si="0"/>
        <v>4430.6587477301382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-206.49058984000001</v>
      </c>
      <c r="E8" s="20">
        <v>0</v>
      </c>
      <c r="F8" s="20">
        <v>-206.49058984000001</v>
      </c>
      <c r="G8" s="20">
        <v>-206.49058984000001</v>
      </c>
      <c r="H8" s="20">
        <v>-206.49058984000001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-206.49058984000001</v>
      </c>
      <c r="E10" s="33">
        <v>0</v>
      </c>
      <c r="F10" s="33">
        <v>-206.49058984000001</v>
      </c>
      <c r="G10" s="33">
        <v>-206.49058984000001</v>
      </c>
      <c r="H10" s="33">
        <v>-206.49058984000001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-7137.0416994758898</v>
      </c>
      <c r="E11" s="21">
        <v>1881.0455416314098</v>
      </c>
      <c r="F11" s="21">
        <v>1684.6951989907936</v>
      </c>
      <c r="G11" s="21">
        <v>1489.7698208237775</v>
      </c>
      <c r="H11" s="21">
        <v>2951.1029641299601</v>
      </c>
      <c r="I11" s="21">
        <v>-1461.3331433061826</v>
      </c>
      <c r="J11" s="21">
        <v>138.88523023239205</v>
      </c>
      <c r="K11" s="21">
        <v>56.040147934624081</v>
      </c>
      <c r="L11" s="21">
        <v>1779.6163464512322</v>
      </c>
      <c r="M11" s="21">
        <v>-12482.398786549325</v>
      </c>
      <c r="N11" s="21">
        <v>139.03131870256618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-13518.886774735573</v>
      </c>
      <c r="E12" s="33">
        <v>-317.95523923164365</v>
      </c>
      <c r="F12" s="33">
        <v>661.69649597138721</v>
      </c>
      <c r="G12" s="33">
        <v>637.56877268053722</v>
      </c>
      <c r="H12" s="33">
        <v>-0.44921505</v>
      </c>
      <c r="I12" s="33">
        <v>638.01798773053724</v>
      </c>
      <c r="J12" s="33">
        <v>20.335242735425009</v>
      </c>
      <c r="K12" s="33">
        <v>3.7924805554249952</v>
      </c>
      <c r="L12" s="33">
        <v>0</v>
      </c>
      <c r="M12" s="33">
        <v>-13862.628031475317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49.518038522463485</v>
      </c>
      <c r="E13" s="33">
        <v>932.09892731960031</v>
      </c>
      <c r="F13" s="33">
        <v>-4237.5254998262899</v>
      </c>
      <c r="G13" s="33">
        <v>-4138.9165569329871</v>
      </c>
      <c r="H13" s="33">
        <v>1141.9189224999604</v>
      </c>
      <c r="I13" s="33">
        <v>-5280.835479432948</v>
      </c>
      <c r="J13" s="33">
        <v>-111.58872250065792</v>
      </c>
      <c r="K13" s="33">
        <v>12.979779607355397</v>
      </c>
      <c r="L13" s="33">
        <v>1797.743613601232</v>
      </c>
      <c r="M13" s="33">
        <v>1557.2009974279213</v>
      </c>
      <c r="N13" s="33">
        <v>107.58509775670022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6332.3270367372188</v>
      </c>
      <c r="E14" s="35">
        <v>1266.9018535434534</v>
      </c>
      <c r="F14" s="35">
        <v>5260.5242028456969</v>
      </c>
      <c r="G14" s="35">
        <v>4991.1176050762288</v>
      </c>
      <c r="H14" s="35">
        <v>1809.6332566799999</v>
      </c>
      <c r="I14" s="35">
        <v>3181.4843483962286</v>
      </c>
      <c r="J14" s="35">
        <v>230.13870999762497</v>
      </c>
      <c r="K14" s="35">
        <v>39.267887771843689</v>
      </c>
      <c r="L14" s="35">
        <v>-18.127267150000009</v>
      </c>
      <c r="M14" s="35">
        <v>-176.97175250193155</v>
      </c>
      <c r="N14" s="35">
        <v>31.446220945865971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7741.2527693123666</v>
      </c>
      <c r="E15" s="21">
        <v>3993.5584348005868</v>
      </c>
      <c r="F15" s="21">
        <v>3554.420052511779</v>
      </c>
      <c r="G15" s="21">
        <v>3457.7785987821703</v>
      </c>
      <c r="H15" s="21">
        <v>2719.8984889900007</v>
      </c>
      <c r="I15" s="21">
        <v>737.88010979216961</v>
      </c>
      <c r="J15" s="21">
        <v>-3.9085170000001197</v>
      </c>
      <c r="K15" s="21">
        <v>100.54997072960894</v>
      </c>
      <c r="L15" s="21">
        <v>0</v>
      </c>
      <c r="M15" s="21">
        <v>193.274282</v>
      </c>
      <c r="N15" s="21">
        <v>6.9076607041321578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4828.1319849123656</v>
      </c>
      <c r="E16" s="33">
        <v>3993.5584348005868</v>
      </c>
      <c r="F16" s="33">
        <v>834.57355011177845</v>
      </c>
      <c r="G16" s="33">
        <v>737.93209638216956</v>
      </c>
      <c r="H16" s="33">
        <v>5.1986589999999902E-2</v>
      </c>
      <c r="I16" s="33">
        <v>737.88010979216961</v>
      </c>
      <c r="J16" s="33">
        <v>-3.9085170000001197</v>
      </c>
      <c r="K16" s="33">
        <v>100.54997072960894</v>
      </c>
      <c r="L16" s="33">
        <v>0</v>
      </c>
      <c r="M16" s="33">
        <v>0</v>
      </c>
      <c r="N16" s="33">
        <v>-0.35213282608695645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2913.1207844000005</v>
      </c>
      <c r="E17" s="35">
        <v>0</v>
      </c>
      <c r="F17" s="35">
        <v>2719.8465024000006</v>
      </c>
      <c r="G17" s="35">
        <v>2719.8465024000006</v>
      </c>
      <c r="H17" s="35">
        <v>2719.8465024000006</v>
      </c>
      <c r="I17" s="35">
        <v>0</v>
      </c>
      <c r="J17" s="35">
        <v>0</v>
      </c>
      <c r="K17" s="35">
        <v>0</v>
      </c>
      <c r="L17" s="35">
        <v>0</v>
      </c>
      <c r="M17" s="35">
        <v>193.274282</v>
      </c>
      <c r="N17" s="35">
        <v>7.2597935302191141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5692.466413148516</v>
      </c>
      <c r="E18" s="21">
        <v>756.43380964346989</v>
      </c>
      <c r="F18" s="21">
        <v>5391.2365425564512</v>
      </c>
      <c r="G18" s="21">
        <v>4718.9778947666064</v>
      </c>
      <c r="H18" s="21">
        <v>190.28606907999998</v>
      </c>
      <c r="I18" s="21">
        <v>4528.6918256866065</v>
      </c>
      <c r="J18" s="21">
        <v>672.28920335984435</v>
      </c>
      <c r="K18" s="21">
        <v>-3.0555569999999976E-2</v>
      </c>
      <c r="L18" s="21">
        <v>-451.7333427148377</v>
      </c>
      <c r="M18" s="21">
        <v>-3.4705963365664587</v>
      </c>
      <c r="N18" s="21">
        <v>3306.0186887974232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302.10905391126914</v>
      </c>
      <c r="E19" s="33">
        <v>-3.7553297462578552</v>
      </c>
      <c r="F19" s="33">
        <v>859.58593614984431</v>
      </c>
      <c r="G19" s="33">
        <v>182.53394935999998</v>
      </c>
      <c r="H19" s="33">
        <v>182.53394935999998</v>
      </c>
      <c r="I19" s="33">
        <v>0</v>
      </c>
      <c r="J19" s="33">
        <v>677.0825423598443</v>
      </c>
      <c r="K19" s="33">
        <v>-3.0555569999999976E-2</v>
      </c>
      <c r="L19" s="33">
        <v>-552.82535113817175</v>
      </c>
      <c r="M19" s="33">
        <v>-0.8962013541455599</v>
      </c>
      <c r="N19" s="33">
        <v>6.6905236956521819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5390.3573592372477</v>
      </c>
      <c r="E20" s="35">
        <v>760.18913938972787</v>
      </c>
      <c r="F20" s="35">
        <v>4531.650606406607</v>
      </c>
      <c r="G20" s="35">
        <v>4536.4439454066069</v>
      </c>
      <c r="H20" s="35">
        <v>7.7521197199999996</v>
      </c>
      <c r="I20" s="35">
        <v>4528.6918256866065</v>
      </c>
      <c r="J20" s="35">
        <v>-4.7933389999999996</v>
      </c>
      <c r="K20" s="35">
        <v>0</v>
      </c>
      <c r="L20" s="35">
        <v>101.09200842333405</v>
      </c>
      <c r="M20" s="35">
        <v>-2.5743949824208987</v>
      </c>
      <c r="N20" s="35">
        <v>3299.3281651017714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91.32196172235308</v>
      </c>
      <c r="E21" s="22">
        <v>421.64351556390346</v>
      </c>
      <c r="F21" s="22">
        <v>-3.1705997051974366</v>
      </c>
      <c r="G21" s="22">
        <v>1.401469485359744</v>
      </c>
      <c r="H21" s="22">
        <v>0</v>
      </c>
      <c r="I21" s="22">
        <v>1.401469485359744</v>
      </c>
      <c r="J21" s="22">
        <v>-4.1262195236502714</v>
      </c>
      <c r="K21" s="22">
        <v>-0.44584966690690919</v>
      </c>
      <c r="L21" s="22">
        <v>401.1915028838539</v>
      </c>
      <c r="M21" s="22">
        <v>-728.34245702020689</v>
      </c>
      <c r="N21" s="22">
        <v>2026.0124552828136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24.045842760345415</v>
      </c>
      <c r="E22" s="21">
        <v>-30.527361300275082</v>
      </c>
      <c r="F22" s="21">
        <v>-25.29875121670635</v>
      </c>
      <c r="G22" s="21">
        <v>8.4520151532936012</v>
      </c>
      <c r="H22" s="21">
        <v>0</v>
      </c>
      <c r="I22" s="21">
        <v>8.4520151532936012</v>
      </c>
      <c r="J22" s="21">
        <v>0</v>
      </c>
      <c r="K22" s="21">
        <v>-33.750766369999951</v>
      </c>
      <c r="L22" s="21">
        <v>0</v>
      </c>
      <c r="M22" s="21">
        <v>79.871955277326848</v>
      </c>
      <c r="N22" s="21">
        <v>5.7287268448017183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-33.750766369999951</v>
      </c>
      <c r="E23" s="33">
        <v>0</v>
      </c>
      <c r="F23" s="33">
        <v>-33.750766369999951</v>
      </c>
      <c r="G23" s="33">
        <v>0</v>
      </c>
      <c r="H23" s="33">
        <v>0</v>
      </c>
      <c r="I23" s="33">
        <v>0</v>
      </c>
      <c r="J23" s="33">
        <v>0</v>
      </c>
      <c r="K23" s="33">
        <v>-33.750766369999951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10.728602000000024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10.728602000000024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47.068007130345343</v>
      </c>
      <c r="E25" s="35">
        <v>-30.527361300275082</v>
      </c>
      <c r="F25" s="35">
        <v>8.4520151532936012</v>
      </c>
      <c r="G25" s="35">
        <v>8.4520151532936012</v>
      </c>
      <c r="H25" s="35">
        <v>0</v>
      </c>
      <c r="I25" s="35">
        <v>8.4520151532936012</v>
      </c>
      <c r="J25" s="35">
        <v>0</v>
      </c>
      <c r="K25" s="35">
        <v>0</v>
      </c>
      <c r="L25" s="35">
        <v>0</v>
      </c>
      <c r="M25" s="35">
        <v>69.143353277326824</v>
      </c>
      <c r="N25" s="35">
        <v>5.7287268448017183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-1366.1939147289058</v>
      </c>
      <c r="E27" s="21">
        <v>856.41939478714858</v>
      </c>
      <c r="F27" s="21">
        <v>-293.43480135151924</v>
      </c>
      <c r="G27" s="21">
        <v>-250.40819225582746</v>
      </c>
      <c r="H27" s="21">
        <v>26.219820360000003</v>
      </c>
      <c r="I27" s="21">
        <v>-276.62801261582746</v>
      </c>
      <c r="J27" s="21">
        <v>-55.223068398818214</v>
      </c>
      <c r="K27" s="21">
        <v>12.196459303126467</v>
      </c>
      <c r="L27" s="21">
        <v>110.59083936200363</v>
      </c>
      <c r="M27" s="21">
        <v>-2039.7693475265389</v>
      </c>
      <c r="N27" s="21">
        <v>-1053.0401026015986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501.01630464175037</v>
      </c>
      <c r="E28" s="33">
        <v>526.70418899755077</v>
      </c>
      <c r="F28" s="33">
        <v>94.179586315000194</v>
      </c>
      <c r="G28" s="33">
        <v>133.673928290579</v>
      </c>
      <c r="H28" s="33">
        <v>0</v>
      </c>
      <c r="I28" s="33">
        <v>133.673928290579</v>
      </c>
      <c r="J28" s="33">
        <v>-43.934868639204439</v>
      </c>
      <c r="K28" s="33">
        <v>4.440526663625624</v>
      </c>
      <c r="L28" s="33">
        <v>-4.7106110000000001</v>
      </c>
      <c r="M28" s="33">
        <v>-115.15685967080063</v>
      </c>
      <c r="N28" s="33">
        <v>-938.58293117238304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-1867.2102193706562</v>
      </c>
      <c r="E29" s="38">
        <v>329.71520578959769</v>
      </c>
      <c r="F29" s="38">
        <v>-387.61438766651935</v>
      </c>
      <c r="G29" s="38">
        <v>-384.08212054640643</v>
      </c>
      <c r="H29" s="38">
        <v>26.219820360000003</v>
      </c>
      <c r="I29" s="38">
        <v>-410.30194090640646</v>
      </c>
      <c r="J29" s="38">
        <v>-11.288199759613773</v>
      </c>
      <c r="K29" s="38">
        <v>7.7559326395008448</v>
      </c>
      <c r="L29" s="38">
        <v>115.30145036200364</v>
      </c>
      <c r="M29" s="38">
        <v>-1924.6124878557382</v>
      </c>
      <c r="N29" s="38">
        <v>-114.45717142921562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17538.017423715108</v>
      </c>
      <c r="E30" s="18">
        <f t="shared" ref="E30:M30" si="1">E34+E38+E41+E44+E49+E50+E45</f>
        <v>1525.0256092357026</v>
      </c>
      <c r="F30" s="18">
        <f t="shared" si="1"/>
        <v>7151.7338127328439</v>
      </c>
      <c r="G30" s="18">
        <f t="shared" si="1"/>
        <v>6597.0434679316695</v>
      </c>
      <c r="H30" s="18">
        <f t="shared" si="1"/>
        <v>4256.2027983726093</v>
      </c>
      <c r="I30" s="18">
        <f t="shared" si="1"/>
        <v>2340.8406695590602</v>
      </c>
      <c r="J30" s="18">
        <f t="shared" si="1"/>
        <v>494.7169115980675</v>
      </c>
      <c r="K30" s="18">
        <f t="shared" si="1"/>
        <v>59.973433203107504</v>
      </c>
      <c r="L30" s="18">
        <f t="shared" si="1"/>
        <v>6029.2422752470975</v>
      </c>
      <c r="M30" s="18">
        <f t="shared" si="1"/>
        <v>2832.0157264994609</v>
      </c>
      <c r="N30" s="19">
        <f>N34+N38+N41+N44+N49+N50+N45+N31</f>
        <v>-8267.9979347261833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-206.49058984000001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-206.49058984000001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5421.2761257918382</v>
      </c>
      <c r="E34" s="21">
        <v>0</v>
      </c>
      <c r="F34" s="21">
        <v>5421.2761257918382</v>
      </c>
      <c r="G34" s="21">
        <v>5421.2761257918382</v>
      </c>
      <c r="H34" s="21">
        <v>1643.9722937825993</v>
      </c>
      <c r="I34" s="21">
        <v>3777.3038320092392</v>
      </c>
      <c r="J34" s="21">
        <v>0</v>
      </c>
      <c r="K34" s="21">
        <v>0</v>
      </c>
      <c r="L34" s="21">
        <v>0</v>
      </c>
      <c r="M34" s="21">
        <v>0</v>
      </c>
      <c r="N34" s="21">
        <v>-12419.286506565164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2600.7966475199937</v>
      </c>
      <c r="E35" s="33">
        <v>0</v>
      </c>
      <c r="F35" s="33">
        <v>2600.7966475199937</v>
      </c>
      <c r="G35" s="33">
        <v>2600.7966475199937</v>
      </c>
      <c r="H35" s="33">
        <v>2600.7966475199937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-16119.683422255566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1469.060075975103</v>
      </c>
      <c r="E36" s="33">
        <v>0</v>
      </c>
      <c r="F36" s="33">
        <v>1469.060075975103</v>
      </c>
      <c r="G36" s="33">
        <v>1469.060075975103</v>
      </c>
      <c r="H36" s="33">
        <v>-948.97137950398997</v>
      </c>
      <c r="I36" s="33">
        <v>2418.031455479093</v>
      </c>
      <c r="J36" s="33">
        <v>0</v>
      </c>
      <c r="K36" s="33">
        <v>0</v>
      </c>
      <c r="L36" s="33">
        <v>0</v>
      </c>
      <c r="M36" s="33">
        <v>0</v>
      </c>
      <c r="N36" s="33">
        <v>-1311.9569396959398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1351.4194022967422</v>
      </c>
      <c r="E37" s="35">
        <v>0</v>
      </c>
      <c r="F37" s="35">
        <v>1351.4194022967422</v>
      </c>
      <c r="G37" s="35">
        <v>1351.4194022967422</v>
      </c>
      <c r="H37" s="35">
        <v>-7.8529742334041845</v>
      </c>
      <c r="I37" s="35">
        <v>1359.2723765301464</v>
      </c>
      <c r="J37" s="35">
        <v>0</v>
      </c>
      <c r="K37" s="35">
        <v>0</v>
      </c>
      <c r="L37" s="35">
        <v>0</v>
      </c>
      <c r="M37" s="35">
        <v>0</v>
      </c>
      <c r="N37" s="35">
        <v>5012.3538553863427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5195.7184349943382</v>
      </c>
      <c r="E38" s="21">
        <v>1.584597717391304</v>
      </c>
      <c r="F38" s="21">
        <v>2797.3630661028378</v>
      </c>
      <c r="G38" s="21">
        <v>2797.3630661028378</v>
      </c>
      <c r="H38" s="21">
        <v>2598.41358829001</v>
      </c>
      <c r="I38" s="21">
        <v>198.94947781282781</v>
      </c>
      <c r="J38" s="21">
        <v>0</v>
      </c>
      <c r="K38" s="21">
        <v>0</v>
      </c>
      <c r="L38" s="21">
        <v>2396.7707711741086</v>
      </c>
      <c r="M38" s="21">
        <v>0</v>
      </c>
      <c r="N38" s="21">
        <v>2552.44199502216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4825.2729198341185</v>
      </c>
      <c r="E39" s="33">
        <v>0</v>
      </c>
      <c r="F39" s="33">
        <v>2598.41358829001</v>
      </c>
      <c r="G39" s="33">
        <v>2598.41358829001</v>
      </c>
      <c r="H39" s="33">
        <v>2598.41358829001</v>
      </c>
      <c r="I39" s="33">
        <v>0</v>
      </c>
      <c r="J39" s="33">
        <v>0</v>
      </c>
      <c r="K39" s="33">
        <v>0</v>
      </c>
      <c r="L39" s="33">
        <v>2226.8593315441085</v>
      </c>
      <c r="M39" s="33">
        <v>0</v>
      </c>
      <c r="N39" s="33">
        <v>2.5069322521596105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370.44551516021909</v>
      </c>
      <c r="E40" s="35">
        <v>1.584597717391304</v>
      </c>
      <c r="F40" s="35">
        <v>198.94947781282781</v>
      </c>
      <c r="G40" s="35">
        <v>198.94947781282781</v>
      </c>
      <c r="H40" s="35">
        <v>0</v>
      </c>
      <c r="I40" s="35">
        <v>198.94947781282781</v>
      </c>
      <c r="J40" s="35">
        <v>0</v>
      </c>
      <c r="K40" s="35">
        <v>0</v>
      </c>
      <c r="L40" s="35">
        <v>169.91143962999999</v>
      </c>
      <c r="M40" s="35">
        <v>0</v>
      </c>
      <c r="N40" s="35">
        <v>2549.9350627700005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8155.0132594432816</v>
      </c>
      <c r="E41" s="21">
        <v>755.7681291813841</v>
      </c>
      <c r="F41" s="21">
        <v>383.90715005398414</v>
      </c>
      <c r="G41" s="21">
        <v>144.93940918098912</v>
      </c>
      <c r="H41" s="21">
        <v>-25.187486830000001</v>
      </c>
      <c r="I41" s="21">
        <v>170.12689601098913</v>
      </c>
      <c r="J41" s="21">
        <v>238.96774087299502</v>
      </c>
      <c r="K41" s="21">
        <v>0</v>
      </c>
      <c r="L41" s="21">
        <v>3628.8808874791289</v>
      </c>
      <c r="M41" s="21">
        <v>3386.4570927287837</v>
      </c>
      <c r="N41" s="21">
        <v>843.47180086265928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302.02371100751299</v>
      </c>
      <c r="E42" s="33">
        <v>-510.95452376350516</v>
      </c>
      <c r="F42" s="33">
        <v>179.1820389335096</v>
      </c>
      <c r="G42" s="33">
        <v>180.13617535999998</v>
      </c>
      <c r="H42" s="33">
        <v>0</v>
      </c>
      <c r="I42" s="33">
        <v>180.13617535999998</v>
      </c>
      <c r="J42" s="33">
        <v>-0.95413642649037278</v>
      </c>
      <c r="K42" s="33">
        <v>0</v>
      </c>
      <c r="L42" s="33">
        <v>0</v>
      </c>
      <c r="M42" s="33">
        <v>633.79619583750855</v>
      </c>
      <c r="N42" s="33">
        <v>6.7758249594082756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7852.9895484357676</v>
      </c>
      <c r="E43" s="35">
        <v>1266.722652944889</v>
      </c>
      <c r="F43" s="35">
        <v>204.72511112047454</v>
      </c>
      <c r="G43" s="35">
        <v>-35.196766179010879</v>
      </c>
      <c r="H43" s="35">
        <v>-25.187486830000001</v>
      </c>
      <c r="I43" s="35">
        <v>-10.009279349010878</v>
      </c>
      <c r="J43" s="35">
        <v>239.9218772994854</v>
      </c>
      <c r="K43" s="35">
        <v>0</v>
      </c>
      <c r="L43" s="35">
        <v>3628.8808874791289</v>
      </c>
      <c r="M43" s="35">
        <v>2752.6608968912751</v>
      </c>
      <c r="N43" s="35">
        <v>836.695975903251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1696.0010835593798</v>
      </c>
      <c r="E44" s="22">
        <v>1695.7975315593799</v>
      </c>
      <c r="F44" s="22">
        <v>0.20355199999994378</v>
      </c>
      <c r="G44" s="22">
        <v>-1.3651690000000563</v>
      </c>
      <c r="H44" s="22">
        <v>0</v>
      </c>
      <c r="I44" s="22">
        <v>-1.3651690000000563</v>
      </c>
      <c r="J44" s="22">
        <v>1.568721</v>
      </c>
      <c r="K44" s="22">
        <v>0</v>
      </c>
      <c r="L44" s="22">
        <v>0</v>
      </c>
      <c r="M44" s="22">
        <v>0</v>
      </c>
      <c r="N44" s="22">
        <v>421.33333344578676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63.525335975147087</v>
      </c>
      <c r="E45" s="21">
        <v>0</v>
      </c>
      <c r="F45" s="21">
        <v>63.525335975147087</v>
      </c>
      <c r="G45" s="21">
        <v>0</v>
      </c>
      <c r="H45" s="21">
        <v>0</v>
      </c>
      <c r="I45" s="21">
        <v>0</v>
      </c>
      <c r="J45" s="21">
        <v>0</v>
      </c>
      <c r="K45" s="21">
        <v>63.525335975147087</v>
      </c>
      <c r="L45" s="21">
        <v>0</v>
      </c>
      <c r="M45" s="21">
        <v>0</v>
      </c>
      <c r="N45" s="21">
        <v>-33.750766369999951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-33.750766369999951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10.728602000000024</v>
      </c>
      <c r="E47" s="33">
        <v>0</v>
      </c>
      <c r="F47" s="33">
        <v>10.728602000000024</v>
      </c>
      <c r="G47" s="33">
        <v>0</v>
      </c>
      <c r="H47" s="33">
        <v>0</v>
      </c>
      <c r="I47" s="33">
        <v>0</v>
      </c>
      <c r="J47" s="33">
        <v>0</v>
      </c>
      <c r="K47" s="33">
        <v>10.728602000000024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52.796733975147063</v>
      </c>
      <c r="E48" s="35">
        <v>0</v>
      </c>
      <c r="F48" s="35">
        <v>52.796733975147063</v>
      </c>
      <c r="G48" s="35">
        <v>0</v>
      </c>
      <c r="H48" s="35">
        <v>0</v>
      </c>
      <c r="I48" s="35">
        <v>0</v>
      </c>
      <c r="J48" s="35">
        <v>0</v>
      </c>
      <c r="K48" s="35">
        <v>52.796733975147063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-2993.5168160488779</v>
      </c>
      <c r="E50" s="21">
        <v>-928.12464922245272</v>
      </c>
      <c r="F50" s="21">
        <v>-1514.5414171909626</v>
      </c>
      <c r="G50" s="21">
        <v>-1765.1699641439957</v>
      </c>
      <c r="H50" s="21">
        <v>39.004403130000213</v>
      </c>
      <c r="I50" s="21">
        <v>-1804.1743672739958</v>
      </c>
      <c r="J50" s="21">
        <v>254.18044972507246</v>
      </c>
      <c r="K50" s="21">
        <v>-3.551902772039583</v>
      </c>
      <c r="L50" s="21">
        <v>3.5906165938598633</v>
      </c>
      <c r="M50" s="21">
        <v>-554.44136622932285</v>
      </c>
      <c r="N50" s="21">
        <v>574.28279871837378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-994.22563703906133</v>
      </c>
      <c r="E51" s="33">
        <v>-959.61959644091917</v>
      </c>
      <c r="F51" s="33">
        <v>-149.68931361218833</v>
      </c>
      <c r="G51" s="33">
        <v>-39.011165633357123</v>
      </c>
      <c r="H51" s="33">
        <v>0</v>
      </c>
      <c r="I51" s="33">
        <v>-39.011165633357123</v>
      </c>
      <c r="J51" s="33">
        <v>-111.08024383344797</v>
      </c>
      <c r="K51" s="33">
        <v>0.40209585461675446</v>
      </c>
      <c r="L51" s="33">
        <v>152.23150800000002</v>
      </c>
      <c r="M51" s="33">
        <v>-37.148234985953977</v>
      </c>
      <c r="N51" s="33">
        <v>556.65901050842888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-1999.2911790098169</v>
      </c>
      <c r="E52" s="38">
        <v>31.494947218466464</v>
      </c>
      <c r="F52" s="38">
        <v>-1364.8521035787744</v>
      </c>
      <c r="G52" s="38">
        <v>-1726.1587985106385</v>
      </c>
      <c r="H52" s="38">
        <v>39.004403130000213</v>
      </c>
      <c r="I52" s="38">
        <v>-1765.1632016406386</v>
      </c>
      <c r="J52" s="38">
        <v>365.26069355852042</v>
      </c>
      <c r="K52" s="38">
        <v>-3.9539986266563392</v>
      </c>
      <c r="L52" s="38">
        <v>-148.64089140614018</v>
      </c>
      <c r="M52" s="38">
        <v>-517.29313124336886</v>
      </c>
      <c r="N52" s="38">
        <v>17.623788209944983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-12698.656640816323</v>
      </c>
      <c r="E53" s="41">
        <f t="shared" si="2"/>
        <v>6353.5477258905412</v>
      </c>
      <c r="F53" s="41">
        <f t="shared" si="2"/>
        <v>2950.2232392127571</v>
      </c>
      <c r="G53" s="41">
        <f t="shared" si="2"/>
        <v>2622.4375489837112</v>
      </c>
      <c r="H53" s="41">
        <f t="shared" si="2"/>
        <v>1424.8139543473508</v>
      </c>
      <c r="I53" s="41">
        <f t="shared" si="2"/>
        <v>1197.6235946363595</v>
      </c>
      <c r="J53" s="41">
        <f t="shared" si="2"/>
        <v>253.19971707170026</v>
      </c>
      <c r="K53" s="41">
        <f t="shared" si="2"/>
        <v>74.585973157345109</v>
      </c>
      <c r="L53" s="41">
        <f t="shared" si="2"/>
        <v>-4189.5769292648456</v>
      </c>
      <c r="M53" s="41">
        <f t="shared" si="2"/>
        <v>-17812.850676654769</v>
      </c>
      <c r="N53" s="65">
        <f t="shared" si="2"/>
        <v>12698.656682456322</v>
      </c>
      <c r="O53" s="56"/>
    </row>
    <row r="54" spans="2:18" s="55" customFormat="1" ht="12.75" x14ac:dyDescent="0.25">
      <c r="B54" s="52"/>
      <c r="C54" s="52"/>
      <c r="D54" s="58"/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v>4.1639996197773144E-5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5778-DDA4-4150-B4E9-F7E9664017FA}">
  <sheetPr>
    <tabColor rgb="FF374C4A"/>
    <pageSetUpPr fitToPage="1"/>
  </sheetPr>
  <dimension ref="B1:R57"/>
  <sheetViews>
    <sheetView showGridLines="0" zoomScaleNormal="10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G15" sqref="G15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53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-2776.7928897575193</v>
      </c>
      <c r="E7" s="18">
        <f t="shared" ref="E7:N7" si="0">+E8+E11+E15+E18+E21+E22+E26+E27</f>
        <v>2684.4974600575406</v>
      </c>
      <c r="F7" s="18">
        <f t="shared" si="0"/>
        <v>1451.4801239504777</v>
      </c>
      <c r="G7" s="18">
        <f t="shared" si="0"/>
        <v>787.00197234900293</v>
      </c>
      <c r="H7" s="18">
        <f t="shared" si="0"/>
        <v>-1844.4852118499373</v>
      </c>
      <c r="I7" s="18">
        <f t="shared" si="0"/>
        <v>2631.4871841989402</v>
      </c>
      <c r="J7" s="18">
        <f t="shared" si="0"/>
        <v>385.75626103430926</v>
      </c>
      <c r="K7" s="18">
        <f t="shared" si="0"/>
        <v>278.72189056716468</v>
      </c>
      <c r="L7" s="18">
        <f t="shared" si="0"/>
        <v>-36.170382267859509</v>
      </c>
      <c r="M7" s="18">
        <f t="shared" si="0"/>
        <v>-6876.6000914976794</v>
      </c>
      <c r="N7" s="19">
        <f t="shared" si="0"/>
        <v>-2011.0234185119846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199.47505667000001</v>
      </c>
      <c r="E8" s="20">
        <v>0</v>
      </c>
      <c r="F8" s="20">
        <v>199.47505667000001</v>
      </c>
      <c r="G8" s="20">
        <v>199.47505667000001</v>
      </c>
      <c r="H8" s="20">
        <v>199.47505667000001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199.47505667000001</v>
      </c>
      <c r="E10" s="33">
        <v>0</v>
      </c>
      <c r="F10" s="33">
        <v>199.47505667000001</v>
      </c>
      <c r="G10" s="33">
        <v>199.47505667000001</v>
      </c>
      <c r="H10" s="33">
        <v>199.47505667000001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-7400.6922367844309</v>
      </c>
      <c r="E11" s="21">
        <v>1928.5632098264346</v>
      </c>
      <c r="F11" s="21">
        <v>-253.23438084854394</v>
      </c>
      <c r="G11" s="21">
        <v>-148.8728087903728</v>
      </c>
      <c r="H11" s="21">
        <v>-1321.2609409999372</v>
      </c>
      <c r="I11" s="21">
        <v>1172.3881322095644</v>
      </c>
      <c r="J11" s="21">
        <v>-48.470855384007947</v>
      </c>
      <c r="K11" s="21">
        <v>-55.89071667416318</v>
      </c>
      <c r="L11" s="21">
        <v>-338.03950370297059</v>
      </c>
      <c r="M11" s="21">
        <v>-8737.9815620593508</v>
      </c>
      <c r="N11" s="21">
        <v>11.652930841712696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-9538.1460891540974</v>
      </c>
      <c r="E12" s="33">
        <v>1634.499571750699</v>
      </c>
      <c r="F12" s="33">
        <v>-140.19473134409014</v>
      </c>
      <c r="G12" s="33">
        <v>-142.283546682576</v>
      </c>
      <c r="H12" s="33">
        <v>-1.2550950000000001</v>
      </c>
      <c r="I12" s="33">
        <v>-141.02845168257599</v>
      </c>
      <c r="J12" s="33">
        <v>-1.0860237807570607</v>
      </c>
      <c r="K12" s="33">
        <v>3.1748391192429435</v>
      </c>
      <c r="L12" s="33">
        <v>0</v>
      </c>
      <c r="M12" s="33">
        <v>-11032.450929560706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4978.8408590271065</v>
      </c>
      <c r="E13" s="33">
        <v>82.767536698579065</v>
      </c>
      <c r="F13" s="33">
        <v>2830.5010949261041</v>
      </c>
      <c r="G13" s="33">
        <v>2887.0377111153643</v>
      </c>
      <c r="H13" s="33">
        <v>899.71347475006303</v>
      </c>
      <c r="I13" s="33">
        <v>1987.3242363653012</v>
      </c>
      <c r="J13" s="33">
        <v>3.2199308456108726</v>
      </c>
      <c r="K13" s="33">
        <v>-59.756547034871389</v>
      </c>
      <c r="L13" s="33">
        <v>-294.93761814297062</v>
      </c>
      <c r="M13" s="33">
        <v>2360.5098455453935</v>
      </c>
      <c r="N13" s="33">
        <v>-33.765667383814019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-2841.3870066574391</v>
      </c>
      <c r="E14" s="35">
        <v>211.2961013771565</v>
      </c>
      <c r="F14" s="35">
        <v>-2943.5407444305579</v>
      </c>
      <c r="G14" s="35">
        <v>-2893.6269732231613</v>
      </c>
      <c r="H14" s="35">
        <v>-2219.7193207500004</v>
      </c>
      <c r="I14" s="35">
        <v>-673.90765247316097</v>
      </c>
      <c r="J14" s="35">
        <v>-50.604762448861763</v>
      </c>
      <c r="K14" s="35">
        <v>0.69099124146526592</v>
      </c>
      <c r="L14" s="35">
        <v>-43.101885559999985</v>
      </c>
      <c r="M14" s="35">
        <v>-66.040478044037826</v>
      </c>
      <c r="N14" s="35">
        <v>45.418598225526715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-3933.8761709297992</v>
      </c>
      <c r="E15" s="21">
        <v>-676.58122227577405</v>
      </c>
      <c r="F15" s="21">
        <v>-3364.8189576540253</v>
      </c>
      <c r="G15" s="21">
        <v>-3459.9182321904455</v>
      </c>
      <c r="H15" s="21">
        <v>-722.02948614000002</v>
      </c>
      <c r="I15" s="21">
        <v>-2737.8887460504457</v>
      </c>
      <c r="J15" s="21">
        <v>-19.184234000000014</v>
      </c>
      <c r="K15" s="21">
        <v>114.28350853641994</v>
      </c>
      <c r="L15" s="21">
        <v>0</v>
      </c>
      <c r="M15" s="21">
        <v>107.52400900000001</v>
      </c>
      <c r="N15" s="21">
        <v>-5.138455532217888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-3376.4924733397997</v>
      </c>
      <c r="E16" s="33">
        <v>-676.58122227577405</v>
      </c>
      <c r="F16" s="33">
        <v>-2699.9112510640257</v>
      </c>
      <c r="G16" s="33">
        <v>-2795.0105256004458</v>
      </c>
      <c r="H16" s="33">
        <v>-57.121779549999999</v>
      </c>
      <c r="I16" s="33">
        <v>-2737.8887460504457</v>
      </c>
      <c r="J16" s="33">
        <v>-19.184234000000014</v>
      </c>
      <c r="K16" s="33">
        <v>114.28350853641994</v>
      </c>
      <c r="L16" s="33">
        <v>0</v>
      </c>
      <c r="M16" s="33">
        <v>0</v>
      </c>
      <c r="N16" s="33">
        <v>0.53316210989011004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-557.38369759</v>
      </c>
      <c r="E17" s="35">
        <v>0</v>
      </c>
      <c r="F17" s="35">
        <v>-664.90770658999998</v>
      </c>
      <c r="G17" s="35">
        <v>-664.90770658999998</v>
      </c>
      <c r="H17" s="35">
        <v>-664.90770658999998</v>
      </c>
      <c r="I17" s="35">
        <v>0</v>
      </c>
      <c r="J17" s="35">
        <v>0</v>
      </c>
      <c r="K17" s="35">
        <v>0</v>
      </c>
      <c r="L17" s="35">
        <v>0</v>
      </c>
      <c r="M17" s="35">
        <v>107.52400900000001</v>
      </c>
      <c r="N17" s="35">
        <v>-5.6716176421079982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4137.0649557013712</v>
      </c>
      <c r="E18" s="21">
        <v>170.9515389230944</v>
      </c>
      <c r="F18" s="21">
        <v>4418.207223026312</v>
      </c>
      <c r="G18" s="21">
        <v>3983.0494283626704</v>
      </c>
      <c r="H18" s="21">
        <v>0.84895385000000001</v>
      </c>
      <c r="I18" s="21">
        <v>3982.2004745126706</v>
      </c>
      <c r="J18" s="21">
        <v>435.18824643364127</v>
      </c>
      <c r="K18" s="21">
        <v>-3.0451770000000017E-2</v>
      </c>
      <c r="L18" s="21">
        <v>-449.2639085994669</v>
      </c>
      <c r="M18" s="21">
        <v>-2.8298976485684868</v>
      </c>
      <c r="N18" s="21">
        <v>-1452.9086302996493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123.75985405595921</v>
      </c>
      <c r="E19" s="33">
        <v>11.966001612891199</v>
      </c>
      <c r="F19" s="33">
        <v>435.35297808364129</v>
      </c>
      <c r="G19" s="33">
        <v>2.0040574200000001</v>
      </c>
      <c r="H19" s="33">
        <v>2.0040574200000001</v>
      </c>
      <c r="I19" s="33">
        <v>0</v>
      </c>
      <c r="J19" s="33">
        <v>433.37937243364127</v>
      </c>
      <c r="K19" s="33">
        <v>-3.0451770000000017E-2</v>
      </c>
      <c r="L19" s="33">
        <v>-322.80452408343808</v>
      </c>
      <c r="M19" s="33">
        <v>-0.75460155713519683</v>
      </c>
      <c r="N19" s="33">
        <v>0.88860351648351621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4013.305101645411</v>
      </c>
      <c r="E20" s="35">
        <v>158.9855373102032</v>
      </c>
      <c r="F20" s="35">
        <v>3982.8542449426704</v>
      </c>
      <c r="G20" s="35">
        <v>3981.0453709426706</v>
      </c>
      <c r="H20" s="35">
        <v>-1.1551035700000001</v>
      </c>
      <c r="I20" s="35">
        <v>3982.2004745126706</v>
      </c>
      <c r="J20" s="35">
        <v>1.8088739999999988</v>
      </c>
      <c r="K20" s="35">
        <v>0</v>
      </c>
      <c r="L20" s="35">
        <v>-126.45938451602882</v>
      </c>
      <c r="M20" s="35">
        <v>-2.0752960914332901</v>
      </c>
      <c r="N20" s="35">
        <v>-1453.7972338161328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721.01299461984297</v>
      </c>
      <c r="E21" s="22">
        <v>320.07498663736271</v>
      </c>
      <c r="F21" s="22">
        <v>8.4159341939359429</v>
      </c>
      <c r="G21" s="22">
        <v>2.5873471079217878</v>
      </c>
      <c r="H21" s="22">
        <v>0</v>
      </c>
      <c r="I21" s="22">
        <v>2.5873471079217878</v>
      </c>
      <c r="J21" s="22">
        <v>6.5356888047310395</v>
      </c>
      <c r="K21" s="22">
        <v>-0.70710171871688487</v>
      </c>
      <c r="L21" s="22">
        <v>413.75240238365586</v>
      </c>
      <c r="M21" s="22">
        <v>-21.230328595111516</v>
      </c>
      <c r="N21" s="22">
        <v>938.96278868148715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333.98366741131304</v>
      </c>
      <c r="E22" s="21">
        <v>135.22133786721051</v>
      </c>
      <c r="F22" s="21">
        <v>115.98435025012007</v>
      </c>
      <c r="G22" s="21">
        <v>3.7590366801200412</v>
      </c>
      <c r="H22" s="21">
        <v>0</v>
      </c>
      <c r="I22" s="21">
        <v>3.7590366801200412</v>
      </c>
      <c r="J22" s="21">
        <v>0</v>
      </c>
      <c r="K22" s="21">
        <v>112.22531357000003</v>
      </c>
      <c r="L22" s="21">
        <v>0</v>
      </c>
      <c r="M22" s="21">
        <v>82.777979293982497</v>
      </c>
      <c r="N22" s="21">
        <v>6.3872779872611041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112.22531357000003</v>
      </c>
      <c r="E23" s="33">
        <v>0</v>
      </c>
      <c r="F23" s="33">
        <v>112.22531357000003</v>
      </c>
      <c r="G23" s="33">
        <v>0</v>
      </c>
      <c r="H23" s="33">
        <v>0</v>
      </c>
      <c r="I23" s="33">
        <v>0</v>
      </c>
      <c r="J23" s="33">
        <v>0</v>
      </c>
      <c r="K23" s="33">
        <v>112.22531357000003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14.090376999999989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14.090376999999989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207.66797684131305</v>
      </c>
      <c r="E25" s="35">
        <v>135.22133786721051</v>
      </c>
      <c r="F25" s="35">
        <v>3.7590366801200412</v>
      </c>
      <c r="G25" s="35">
        <v>3.7590366801200412</v>
      </c>
      <c r="H25" s="35">
        <v>0</v>
      </c>
      <c r="I25" s="35">
        <v>3.7590366801200412</v>
      </c>
      <c r="J25" s="35">
        <v>0</v>
      </c>
      <c r="K25" s="35">
        <v>0</v>
      </c>
      <c r="L25" s="35">
        <v>0</v>
      </c>
      <c r="M25" s="35">
        <v>68.687602293982508</v>
      </c>
      <c r="N25" s="35">
        <v>6.3872779872611041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3166.2388435541834</v>
      </c>
      <c r="E27" s="21">
        <v>806.26760907921266</v>
      </c>
      <c r="F27" s="21">
        <v>327.45089831267876</v>
      </c>
      <c r="G27" s="21">
        <v>206.92214450910905</v>
      </c>
      <c r="H27" s="21">
        <v>-1.5187952299999941</v>
      </c>
      <c r="I27" s="21">
        <v>208.44093973910904</v>
      </c>
      <c r="J27" s="21">
        <v>11.687415179944955</v>
      </c>
      <c r="K27" s="21">
        <v>108.84133862362478</v>
      </c>
      <c r="L27" s="21">
        <v>337.38062765092207</v>
      </c>
      <c r="M27" s="21">
        <v>1695.1397085113697</v>
      </c>
      <c r="N27" s="21">
        <v>-1509.9793301905784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1113.9526021733848</v>
      </c>
      <c r="E28" s="33">
        <v>916.61508891004291</v>
      </c>
      <c r="F28" s="33">
        <v>193.8985816628107</v>
      </c>
      <c r="G28" s="33">
        <v>126.70499820253782</v>
      </c>
      <c r="H28" s="33">
        <v>0</v>
      </c>
      <c r="I28" s="33">
        <v>126.70499820253782</v>
      </c>
      <c r="J28" s="33">
        <v>61.823540736836712</v>
      </c>
      <c r="K28" s="33">
        <v>5.3700427234361676</v>
      </c>
      <c r="L28" s="33">
        <v>1.5160619999999998</v>
      </c>
      <c r="M28" s="33">
        <v>1.9228696005311154</v>
      </c>
      <c r="N28" s="33">
        <v>-1655.7123723362079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2052.2862413807989</v>
      </c>
      <c r="E29" s="38">
        <v>-110.34747983083022</v>
      </c>
      <c r="F29" s="38">
        <v>133.55231664986806</v>
      </c>
      <c r="G29" s="38">
        <v>80.217146306571223</v>
      </c>
      <c r="H29" s="38">
        <v>-1.5187952299999941</v>
      </c>
      <c r="I29" s="38">
        <v>81.735941536571218</v>
      </c>
      <c r="J29" s="38">
        <v>-50.136125556891756</v>
      </c>
      <c r="K29" s="38">
        <v>103.47129590018861</v>
      </c>
      <c r="L29" s="38">
        <v>335.86456565092209</v>
      </c>
      <c r="M29" s="38">
        <v>1693.2168389108388</v>
      </c>
      <c r="N29" s="38">
        <v>145.73304214562964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5895.8612314858656</v>
      </c>
      <c r="E30" s="18">
        <f t="shared" ref="E30:M30" si="1">E34+E38+E41+E44+E49+E50+E45</f>
        <v>1508.488088757179</v>
      </c>
      <c r="F30" s="18">
        <f t="shared" si="1"/>
        <v>2083.9680693373625</v>
      </c>
      <c r="G30" s="18">
        <f t="shared" si="1"/>
        <v>1417.3412561212433</v>
      </c>
      <c r="H30" s="18">
        <f t="shared" si="1"/>
        <v>-2570.2821644450978</v>
      </c>
      <c r="I30" s="18">
        <f t="shared" si="1"/>
        <v>3987.6234205663404</v>
      </c>
      <c r="J30" s="18">
        <f t="shared" si="1"/>
        <v>435.93001112364385</v>
      </c>
      <c r="K30" s="18">
        <f t="shared" si="1"/>
        <v>230.69680209247534</v>
      </c>
      <c r="L30" s="18">
        <f t="shared" si="1"/>
        <v>-173.14892338328661</v>
      </c>
      <c r="M30" s="18">
        <f t="shared" si="1"/>
        <v>2476.5539967746117</v>
      </c>
      <c r="N30" s="19">
        <f>N34+N38+N41+N44+N49+N50+N45+N31</f>
        <v>-10683.67753975537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199.47505667000001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199.47505667000001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4453.7301505073319</v>
      </c>
      <c r="E34" s="21">
        <v>0</v>
      </c>
      <c r="F34" s="21">
        <v>4453.7301505073319</v>
      </c>
      <c r="G34" s="21">
        <v>4453.7301505073319</v>
      </c>
      <c r="H34" s="21">
        <v>1893.9222411749015</v>
      </c>
      <c r="I34" s="21">
        <v>2559.80790933243</v>
      </c>
      <c r="J34" s="21">
        <v>0</v>
      </c>
      <c r="K34" s="21">
        <v>0</v>
      </c>
      <c r="L34" s="21">
        <v>0</v>
      </c>
      <c r="M34" s="21">
        <v>0</v>
      </c>
      <c r="N34" s="21">
        <v>-11842.769456450049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1614.8399997399974</v>
      </c>
      <c r="E35" s="33">
        <v>0</v>
      </c>
      <c r="F35" s="33">
        <v>1614.8399997399974</v>
      </c>
      <c r="G35" s="33">
        <v>1614.8399997399974</v>
      </c>
      <c r="H35" s="33">
        <v>1614.8399997399974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-11152.986088894095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2842.3217658465801</v>
      </c>
      <c r="E36" s="33">
        <v>0</v>
      </c>
      <c r="F36" s="33">
        <v>2842.3217658465801</v>
      </c>
      <c r="G36" s="33">
        <v>2842.3217658465801</v>
      </c>
      <c r="H36" s="33">
        <v>414.16750631939345</v>
      </c>
      <c r="I36" s="33">
        <v>2428.1542595271867</v>
      </c>
      <c r="J36" s="33">
        <v>0</v>
      </c>
      <c r="K36" s="33">
        <v>0</v>
      </c>
      <c r="L36" s="33">
        <v>0</v>
      </c>
      <c r="M36" s="33">
        <v>0</v>
      </c>
      <c r="N36" s="33">
        <v>2102.7534257967113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-3.4316150792465123</v>
      </c>
      <c r="E37" s="35">
        <v>0</v>
      </c>
      <c r="F37" s="35">
        <v>-3.4316150792465123</v>
      </c>
      <c r="G37" s="35">
        <v>-3.4316150792465123</v>
      </c>
      <c r="H37" s="35">
        <v>-135.08526488448939</v>
      </c>
      <c r="I37" s="35">
        <v>131.65364980524288</v>
      </c>
      <c r="J37" s="35">
        <v>0</v>
      </c>
      <c r="K37" s="35">
        <v>0</v>
      </c>
      <c r="L37" s="35">
        <v>0</v>
      </c>
      <c r="M37" s="35">
        <v>0</v>
      </c>
      <c r="N37" s="35">
        <v>-2792.5367933526659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-3464.2362708866513</v>
      </c>
      <c r="E38" s="21">
        <v>-0.83064488530199942</v>
      </c>
      <c r="F38" s="21">
        <v>-4289.334138211887</v>
      </c>
      <c r="G38" s="21">
        <v>-4289.334138211887</v>
      </c>
      <c r="H38" s="21">
        <v>-4390.1202053499992</v>
      </c>
      <c r="I38" s="21">
        <v>100.78606713811179</v>
      </c>
      <c r="J38" s="21">
        <v>0</v>
      </c>
      <c r="K38" s="21">
        <v>0</v>
      </c>
      <c r="L38" s="21">
        <v>825.92851221053775</v>
      </c>
      <c r="M38" s="21">
        <v>0</v>
      </c>
      <c r="N38" s="21">
        <v>-474.77835557536588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-3397.5775733945438</v>
      </c>
      <c r="E39" s="33">
        <v>-1.8969691050822195</v>
      </c>
      <c r="F39" s="33">
        <v>-4390.1202053499992</v>
      </c>
      <c r="G39" s="33">
        <v>-4390.1202053499992</v>
      </c>
      <c r="H39" s="33">
        <v>-4390.1202053499992</v>
      </c>
      <c r="I39" s="33">
        <v>0</v>
      </c>
      <c r="J39" s="33">
        <v>0</v>
      </c>
      <c r="K39" s="33">
        <v>0</v>
      </c>
      <c r="L39" s="33">
        <v>994.43960106053783</v>
      </c>
      <c r="M39" s="33">
        <v>0</v>
      </c>
      <c r="N39" s="33">
        <v>21.618262164634128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-66.65869749210799</v>
      </c>
      <c r="E40" s="35">
        <v>1.0663242197802201</v>
      </c>
      <c r="F40" s="35">
        <v>100.78606713811179</v>
      </c>
      <c r="G40" s="35">
        <v>100.78606713811179</v>
      </c>
      <c r="H40" s="35">
        <v>0</v>
      </c>
      <c r="I40" s="35">
        <v>100.78606713811179</v>
      </c>
      <c r="J40" s="35">
        <v>0</v>
      </c>
      <c r="K40" s="35">
        <v>0</v>
      </c>
      <c r="L40" s="35">
        <v>-168.51108884999999</v>
      </c>
      <c r="M40" s="35">
        <v>0</v>
      </c>
      <c r="N40" s="35">
        <v>-496.39661774000001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2605.5837364450394</v>
      </c>
      <c r="E41" s="21">
        <v>1722.1489480142318</v>
      </c>
      <c r="F41" s="21">
        <v>-313.87543407217788</v>
      </c>
      <c r="G41" s="21">
        <v>-546.43332822198465</v>
      </c>
      <c r="H41" s="21">
        <v>-70.036795900000001</v>
      </c>
      <c r="I41" s="21">
        <v>-476.39653232198464</v>
      </c>
      <c r="J41" s="21">
        <v>232.55789414980683</v>
      </c>
      <c r="K41" s="21">
        <v>0</v>
      </c>
      <c r="L41" s="21">
        <v>-1002.0158083127475</v>
      </c>
      <c r="M41" s="21">
        <v>2199.3260308157332</v>
      </c>
      <c r="N41" s="21">
        <v>78.572588956681884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89.948083781214081</v>
      </c>
      <c r="E42" s="33">
        <v>-9.6036568850178696</v>
      </c>
      <c r="F42" s="33">
        <v>5.3466168469647917</v>
      </c>
      <c r="G42" s="33">
        <v>2.3283064365387001E-16</v>
      </c>
      <c r="H42" s="33">
        <v>0</v>
      </c>
      <c r="I42" s="33">
        <v>2.3283064365387001E-16</v>
      </c>
      <c r="J42" s="33">
        <v>5.3466168469647917</v>
      </c>
      <c r="K42" s="33">
        <v>0</v>
      </c>
      <c r="L42" s="33">
        <v>0</v>
      </c>
      <c r="M42" s="33">
        <v>94.205123819267158</v>
      </c>
      <c r="N42" s="33">
        <v>34.700373791228586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2515.635652663826</v>
      </c>
      <c r="E43" s="35">
        <v>1731.7526048992499</v>
      </c>
      <c r="F43" s="35">
        <v>-319.22205091914265</v>
      </c>
      <c r="G43" s="35">
        <v>-546.43332822198465</v>
      </c>
      <c r="H43" s="35">
        <v>-70.036795900000001</v>
      </c>
      <c r="I43" s="35">
        <v>-476.39653232198464</v>
      </c>
      <c r="J43" s="35">
        <v>227.21127730284201</v>
      </c>
      <c r="K43" s="35">
        <v>0</v>
      </c>
      <c r="L43" s="35">
        <v>-1002.0158083127475</v>
      </c>
      <c r="M43" s="35">
        <v>2105.1209069964661</v>
      </c>
      <c r="N43" s="35">
        <v>43.872215165453298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1328.6761750478734</v>
      </c>
      <c r="E44" s="22">
        <v>1328.5412442022935</v>
      </c>
      <c r="F44" s="22">
        <v>0.13493084557999635</v>
      </c>
      <c r="G44" s="22">
        <v>4.6129845579996331E-2</v>
      </c>
      <c r="H44" s="22">
        <v>0</v>
      </c>
      <c r="I44" s="22">
        <v>4.6129845579996331E-2</v>
      </c>
      <c r="J44" s="22">
        <v>8.8801000000000005E-2</v>
      </c>
      <c r="K44" s="22">
        <v>0</v>
      </c>
      <c r="L44" s="22">
        <v>0</v>
      </c>
      <c r="M44" s="22">
        <v>0</v>
      </c>
      <c r="N44" s="22">
        <v>331.29960825345688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228.14563182857415</v>
      </c>
      <c r="E45" s="21">
        <v>0</v>
      </c>
      <c r="F45" s="21">
        <v>228.14563182857415</v>
      </c>
      <c r="G45" s="21">
        <v>0</v>
      </c>
      <c r="H45" s="21">
        <v>0</v>
      </c>
      <c r="I45" s="21">
        <v>0</v>
      </c>
      <c r="J45" s="21">
        <v>0</v>
      </c>
      <c r="K45" s="21">
        <v>228.14563182857415</v>
      </c>
      <c r="L45" s="21">
        <v>0</v>
      </c>
      <c r="M45" s="21">
        <v>0</v>
      </c>
      <c r="N45" s="21">
        <v>112.22531357000003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112.22531357000003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14.090376999999989</v>
      </c>
      <c r="E47" s="33">
        <v>0</v>
      </c>
      <c r="F47" s="33">
        <v>14.090376999999989</v>
      </c>
      <c r="G47" s="33">
        <v>0</v>
      </c>
      <c r="H47" s="33">
        <v>0</v>
      </c>
      <c r="I47" s="33">
        <v>0</v>
      </c>
      <c r="J47" s="33">
        <v>0</v>
      </c>
      <c r="K47" s="33">
        <v>14.090376999999989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214.05525482857416</v>
      </c>
      <c r="E48" s="35">
        <v>0</v>
      </c>
      <c r="F48" s="35">
        <v>214.05525482857416</v>
      </c>
      <c r="G48" s="35">
        <v>0</v>
      </c>
      <c r="H48" s="35">
        <v>0</v>
      </c>
      <c r="I48" s="35">
        <v>0</v>
      </c>
      <c r="J48" s="35">
        <v>0</v>
      </c>
      <c r="K48" s="35">
        <v>214.05525482857416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743.96180854369823</v>
      </c>
      <c r="E50" s="21">
        <v>-1541.3714585740445</v>
      </c>
      <c r="F50" s="21">
        <v>2005.1669284399413</v>
      </c>
      <c r="G50" s="21">
        <v>1799.3324422022031</v>
      </c>
      <c r="H50" s="21">
        <v>-4.0474043700000681</v>
      </c>
      <c r="I50" s="21">
        <v>1803.3798465722032</v>
      </c>
      <c r="J50" s="21">
        <v>203.28331597383703</v>
      </c>
      <c r="K50" s="21">
        <v>2.5511702639011817</v>
      </c>
      <c r="L50" s="21">
        <v>2.9383727189231195</v>
      </c>
      <c r="M50" s="21">
        <v>277.22796595887826</v>
      </c>
      <c r="N50" s="21">
        <v>912.29770481990636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-1487.7529986967986</v>
      </c>
      <c r="E51" s="33">
        <v>-1637.2436386441775</v>
      </c>
      <c r="F51" s="33">
        <v>-29.431428780641081</v>
      </c>
      <c r="G51" s="33">
        <v>-29.226531597635052</v>
      </c>
      <c r="H51" s="33">
        <v>0</v>
      </c>
      <c r="I51" s="33">
        <v>-29.226531597635052</v>
      </c>
      <c r="J51" s="33">
        <v>7.2113863970320251</v>
      </c>
      <c r="K51" s="33">
        <v>-7.4162835800380567</v>
      </c>
      <c r="L51" s="33">
        <v>154.36765531999998</v>
      </c>
      <c r="M51" s="33">
        <v>24.554413408019869</v>
      </c>
      <c r="N51" s="33">
        <v>945.9932285339753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2231.7148072404971</v>
      </c>
      <c r="E52" s="38">
        <v>95.872180070133169</v>
      </c>
      <c r="F52" s="38">
        <v>2034.5983572205823</v>
      </c>
      <c r="G52" s="38">
        <v>1828.5589737998382</v>
      </c>
      <c r="H52" s="38">
        <v>-4.0474043700000681</v>
      </c>
      <c r="I52" s="38">
        <v>1832.6063781698383</v>
      </c>
      <c r="J52" s="38">
        <v>196.07192957680502</v>
      </c>
      <c r="K52" s="38">
        <v>9.9674538439392375</v>
      </c>
      <c r="L52" s="38">
        <v>-151.42928260107686</v>
      </c>
      <c r="M52" s="38">
        <v>252.6735525508584</v>
      </c>
      <c r="N52" s="38">
        <v>-33.695523714068976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-8672.654121243384</v>
      </c>
      <c r="E53" s="41">
        <f t="shared" si="2"/>
        <v>1176.0093713003616</v>
      </c>
      <c r="F53" s="41">
        <f t="shared" si="2"/>
        <v>-632.4879453868848</v>
      </c>
      <c r="G53" s="41">
        <f t="shared" si="2"/>
        <v>-630.33928377224038</v>
      </c>
      <c r="H53" s="41">
        <f t="shared" si="2"/>
        <v>725.79695259516052</v>
      </c>
      <c r="I53" s="41">
        <f t="shared" si="2"/>
        <v>-1356.1362363674002</v>
      </c>
      <c r="J53" s="41">
        <f t="shared" si="2"/>
        <v>-50.17375008933459</v>
      </c>
      <c r="K53" s="41">
        <f t="shared" si="2"/>
        <v>48.025088474689341</v>
      </c>
      <c r="L53" s="41">
        <f t="shared" si="2"/>
        <v>136.97854111542711</v>
      </c>
      <c r="M53" s="41">
        <f t="shared" si="2"/>
        <v>-9353.1540882722911</v>
      </c>
      <c r="N53" s="65">
        <f t="shared" si="2"/>
        <v>8672.6541212433858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v>-9.0949470177292824E-13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FC67-C50E-482F-BF0E-28F6B9E866EB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M14" sqref="M14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54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-638.30809579910851</v>
      </c>
      <c r="E7" s="18">
        <f t="shared" ref="E7:N7" si="0">+E8+E11+E15+E18+E21+E22+E26+E27</f>
        <v>-1106.0770734323942</v>
      </c>
      <c r="F7" s="18">
        <f t="shared" si="0"/>
        <v>4564.0911212485898</v>
      </c>
      <c r="G7" s="18">
        <f t="shared" si="0"/>
        <v>4505.0385292765422</v>
      </c>
      <c r="H7" s="18">
        <f t="shared" si="0"/>
        <v>111.34861901010657</v>
      </c>
      <c r="I7" s="18">
        <f t="shared" si="0"/>
        <v>4393.6899102664356</v>
      </c>
      <c r="J7" s="18">
        <f t="shared" si="0"/>
        <v>-1.5675444499262579</v>
      </c>
      <c r="K7" s="18">
        <f t="shared" si="0"/>
        <v>60.620136421974955</v>
      </c>
      <c r="L7" s="18">
        <f t="shared" si="0"/>
        <v>663.32005565717668</v>
      </c>
      <c r="M7" s="18">
        <f t="shared" si="0"/>
        <v>-4759.6421992724836</v>
      </c>
      <c r="N7" s="19">
        <f t="shared" si="0"/>
        <v>1949.0443591363919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-193.04796004000002</v>
      </c>
      <c r="E8" s="20">
        <v>0</v>
      </c>
      <c r="F8" s="20">
        <v>-193.04796004000002</v>
      </c>
      <c r="G8" s="20">
        <v>-193.04796004000002</v>
      </c>
      <c r="H8" s="20">
        <v>-193.04796004000002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-193.04796004000002</v>
      </c>
      <c r="E10" s="33">
        <v>0</v>
      </c>
      <c r="F10" s="33">
        <v>-193.04796004000002</v>
      </c>
      <c r="G10" s="33">
        <v>-193.04796004000002</v>
      </c>
      <c r="H10" s="33">
        <v>-193.04796004000002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-8172.7362456900264</v>
      </c>
      <c r="E11" s="21">
        <v>49.32692938962559</v>
      </c>
      <c r="F11" s="21">
        <v>-4458.1865042674408</v>
      </c>
      <c r="G11" s="21">
        <v>-4429.7472650248046</v>
      </c>
      <c r="H11" s="21">
        <v>-5291.2274154698944</v>
      </c>
      <c r="I11" s="21">
        <v>861.48015044508998</v>
      </c>
      <c r="J11" s="21">
        <v>-8.7911540977572038</v>
      </c>
      <c r="K11" s="21">
        <v>-19.648085144878998</v>
      </c>
      <c r="L11" s="21">
        <v>771.0126508575612</v>
      </c>
      <c r="M11" s="21">
        <v>-4534.8893216697725</v>
      </c>
      <c r="N11" s="21">
        <v>-431.67020354665084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-8902.6826984303225</v>
      </c>
      <c r="E12" s="33">
        <v>-2916.6492526365309</v>
      </c>
      <c r="F12" s="33">
        <v>-209.33149076098368</v>
      </c>
      <c r="G12" s="33">
        <v>-201.39957345684368</v>
      </c>
      <c r="H12" s="33">
        <v>-0.34894375999999999</v>
      </c>
      <c r="I12" s="33">
        <v>-201.05062969684369</v>
      </c>
      <c r="J12" s="33">
        <v>-10.125782552070005</v>
      </c>
      <c r="K12" s="33">
        <v>2.1938652479299936</v>
      </c>
      <c r="L12" s="33">
        <v>0</v>
      </c>
      <c r="M12" s="33">
        <v>-5776.7019550328077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4806.8778946599996</v>
      </c>
      <c r="E13" s="33">
        <v>3143.5085667443932</v>
      </c>
      <c r="F13" s="33">
        <v>-180.9137638578872</v>
      </c>
      <c r="G13" s="33">
        <v>-153.36023859119075</v>
      </c>
      <c r="H13" s="33">
        <v>292.92315643010988</v>
      </c>
      <c r="I13" s="33">
        <v>-446.28339502130063</v>
      </c>
      <c r="J13" s="33">
        <v>-61.895476397721033</v>
      </c>
      <c r="K13" s="33">
        <v>34.34195113102458</v>
      </c>
      <c r="L13" s="33">
        <v>586.77950104756121</v>
      </c>
      <c r="M13" s="33">
        <v>1257.5035907259328</v>
      </c>
      <c r="N13" s="33">
        <v>-407.97540988108187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-4076.931441919703</v>
      </c>
      <c r="E14" s="35">
        <v>-177.53238471823659</v>
      </c>
      <c r="F14" s="35">
        <v>-4067.9412496485693</v>
      </c>
      <c r="G14" s="35">
        <v>-4074.9874529767699</v>
      </c>
      <c r="H14" s="35">
        <v>-5583.8016281400041</v>
      </c>
      <c r="I14" s="35">
        <v>1508.8141751632343</v>
      </c>
      <c r="J14" s="35">
        <v>63.230104852033833</v>
      </c>
      <c r="K14" s="35">
        <v>-56.183901523833569</v>
      </c>
      <c r="L14" s="35">
        <v>184.23314980999999</v>
      </c>
      <c r="M14" s="35">
        <v>-15.690957362897858</v>
      </c>
      <c r="N14" s="35">
        <v>-23.694793665568962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5947.1583838808892</v>
      </c>
      <c r="E15" s="21">
        <v>-1647.6408782934814</v>
      </c>
      <c r="F15" s="21">
        <v>7434.8594611743702</v>
      </c>
      <c r="G15" s="21">
        <v>7337.1461577307909</v>
      </c>
      <c r="H15" s="21">
        <v>5590.9803225100013</v>
      </c>
      <c r="I15" s="21">
        <v>1746.1658352207894</v>
      </c>
      <c r="J15" s="21">
        <v>-0.30414599999994607</v>
      </c>
      <c r="K15" s="21">
        <v>98.017449443579167</v>
      </c>
      <c r="L15" s="21">
        <v>0</v>
      </c>
      <c r="M15" s="21">
        <v>159.93980099999999</v>
      </c>
      <c r="N15" s="21">
        <v>1.6103761173501567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214.45772270088719</v>
      </c>
      <c r="E16" s="33">
        <v>-1647.6408782934814</v>
      </c>
      <c r="F16" s="33">
        <v>1862.0986009943686</v>
      </c>
      <c r="G16" s="33">
        <v>1764.3852975507893</v>
      </c>
      <c r="H16" s="33">
        <v>18.219462329999999</v>
      </c>
      <c r="I16" s="33">
        <v>1746.1658352207894</v>
      </c>
      <c r="J16" s="33">
        <v>-0.30414599999994607</v>
      </c>
      <c r="K16" s="33">
        <v>98.017449443579167</v>
      </c>
      <c r="L16" s="33">
        <v>0</v>
      </c>
      <c r="M16" s="33">
        <v>0</v>
      </c>
      <c r="N16" s="33">
        <v>-0.5322413406593407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5732.7006611800007</v>
      </c>
      <c r="E17" s="35">
        <v>0</v>
      </c>
      <c r="F17" s="35">
        <v>5572.7608601800011</v>
      </c>
      <c r="G17" s="35">
        <v>5572.7608601800011</v>
      </c>
      <c r="H17" s="35">
        <v>5572.7608601800011</v>
      </c>
      <c r="I17" s="35">
        <v>0</v>
      </c>
      <c r="J17" s="35">
        <v>0</v>
      </c>
      <c r="K17" s="35">
        <v>0</v>
      </c>
      <c r="L17" s="35">
        <v>0</v>
      </c>
      <c r="M17" s="35">
        <v>159.93980099999999</v>
      </c>
      <c r="N17" s="35">
        <v>2.1426174580094974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1683.6563840110191</v>
      </c>
      <c r="E18" s="21">
        <v>417.21754520915829</v>
      </c>
      <c r="F18" s="21">
        <v>1695.2372645015043</v>
      </c>
      <c r="G18" s="21">
        <v>1672.717754091195</v>
      </c>
      <c r="H18" s="21">
        <v>4.4318437099999999</v>
      </c>
      <c r="I18" s="21">
        <v>1668.285910381195</v>
      </c>
      <c r="J18" s="21">
        <v>22.550065980309455</v>
      </c>
      <c r="K18" s="21">
        <v>-3.0555569999997034E-2</v>
      </c>
      <c r="L18" s="21">
        <v>-411.92358405865866</v>
      </c>
      <c r="M18" s="21">
        <v>-16.874841640984954</v>
      </c>
      <c r="N18" s="21">
        <v>599.60770164126143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-224.48255424839934</v>
      </c>
      <c r="E19" s="33">
        <v>-10.83722958369068</v>
      </c>
      <c r="F19" s="33">
        <v>30.725984380309466</v>
      </c>
      <c r="G19" s="33">
        <v>1.0536269700000001</v>
      </c>
      <c r="H19" s="33">
        <v>1.0536269700000001</v>
      </c>
      <c r="I19" s="33">
        <v>0</v>
      </c>
      <c r="J19" s="33">
        <v>29.702912980309463</v>
      </c>
      <c r="K19" s="33">
        <v>-3.0555569999997034E-2</v>
      </c>
      <c r="L19" s="33">
        <v>-239.34797709922344</v>
      </c>
      <c r="M19" s="33">
        <v>-5.023331945794693</v>
      </c>
      <c r="N19" s="33">
        <v>4.2579307252747274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1908.1389382594184</v>
      </c>
      <c r="E20" s="35">
        <v>428.05477479284895</v>
      </c>
      <c r="F20" s="35">
        <v>1664.5112801211949</v>
      </c>
      <c r="G20" s="35">
        <v>1671.664127121195</v>
      </c>
      <c r="H20" s="35">
        <v>3.3782167400000001</v>
      </c>
      <c r="I20" s="35">
        <v>1668.285910381195</v>
      </c>
      <c r="J20" s="35">
        <v>-7.1528469999999986</v>
      </c>
      <c r="K20" s="35">
        <v>0</v>
      </c>
      <c r="L20" s="35">
        <v>-172.57560695943522</v>
      </c>
      <c r="M20" s="35">
        <v>-11.851509695190261</v>
      </c>
      <c r="N20" s="35">
        <v>595.34977091598682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1354.7647520360636</v>
      </c>
      <c r="E21" s="22">
        <v>1090.611467469751</v>
      </c>
      <c r="F21" s="22">
        <v>-7.6913950381110547</v>
      </c>
      <c r="G21" s="22">
        <v>-0.6013260951646342</v>
      </c>
      <c r="H21" s="22">
        <v>0</v>
      </c>
      <c r="I21" s="22">
        <v>-0.6013260951646342</v>
      </c>
      <c r="J21" s="22">
        <v>-5.571730344256979</v>
      </c>
      <c r="K21" s="22">
        <v>-1.5183385986894415</v>
      </c>
      <c r="L21" s="22">
        <v>332.43261186379823</v>
      </c>
      <c r="M21" s="22">
        <v>-60.587932259374696</v>
      </c>
      <c r="N21" s="22">
        <v>633.2195274167899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-61.343875992388163</v>
      </c>
      <c r="E22" s="21">
        <v>-11.221094474079081</v>
      </c>
      <c r="F22" s="21">
        <v>-32.934596147774904</v>
      </c>
      <c r="G22" s="21">
        <v>-8.1585327677748101</v>
      </c>
      <c r="H22" s="21">
        <v>0</v>
      </c>
      <c r="I22" s="21">
        <v>-8.1585327677748101</v>
      </c>
      <c r="J22" s="21">
        <v>0</v>
      </c>
      <c r="K22" s="21">
        <v>-24.776063380000096</v>
      </c>
      <c r="L22" s="21">
        <v>0</v>
      </c>
      <c r="M22" s="21">
        <v>-17.188185370534178</v>
      </c>
      <c r="N22" s="21">
        <v>1.455150262679896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-24.776063380000096</v>
      </c>
      <c r="E23" s="33">
        <v>0</v>
      </c>
      <c r="F23" s="33">
        <v>-24.776063380000096</v>
      </c>
      <c r="G23" s="33">
        <v>0</v>
      </c>
      <c r="H23" s="33">
        <v>0</v>
      </c>
      <c r="I23" s="33">
        <v>0</v>
      </c>
      <c r="J23" s="33">
        <v>0</v>
      </c>
      <c r="K23" s="33">
        <v>-24.776063380000096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11.819459999999935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11.819459999999935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-48.387272612388003</v>
      </c>
      <c r="E25" s="35">
        <v>-11.221094474079081</v>
      </c>
      <c r="F25" s="35">
        <v>-8.1585327677748101</v>
      </c>
      <c r="G25" s="35">
        <v>-8.1585327677748101</v>
      </c>
      <c r="H25" s="35">
        <v>0</v>
      </c>
      <c r="I25" s="35">
        <v>-8.1585327677748101</v>
      </c>
      <c r="J25" s="35">
        <v>0</v>
      </c>
      <c r="K25" s="35">
        <v>0</v>
      </c>
      <c r="L25" s="35">
        <v>0</v>
      </c>
      <c r="M25" s="35">
        <v>-29.007645370534114</v>
      </c>
      <c r="N25" s="35">
        <v>1.455150262679896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-1196.7595340046664</v>
      </c>
      <c r="E27" s="21">
        <v>-1004.3710427333687</v>
      </c>
      <c r="F27" s="21">
        <v>125.85485106604347</v>
      </c>
      <c r="G27" s="21">
        <v>126.72970138230075</v>
      </c>
      <c r="H27" s="21">
        <v>0.21182829999999089</v>
      </c>
      <c r="I27" s="21">
        <v>126.51787308230075</v>
      </c>
      <c r="J27" s="21">
        <v>-9.450579988221584</v>
      </c>
      <c r="K27" s="21">
        <v>8.5757296719643179</v>
      </c>
      <c r="L27" s="21">
        <v>-28.201623005524141</v>
      </c>
      <c r="M27" s="21">
        <v>-290.04171933181709</v>
      </c>
      <c r="N27" s="21">
        <v>1144.8218072449615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-795.38374633261526</v>
      </c>
      <c r="E28" s="33">
        <v>-901.87272389526299</v>
      </c>
      <c r="F28" s="33">
        <v>128.91572737295758</v>
      </c>
      <c r="G28" s="33">
        <v>154.27891777703195</v>
      </c>
      <c r="H28" s="33">
        <v>0</v>
      </c>
      <c r="I28" s="33">
        <v>154.27891777703195</v>
      </c>
      <c r="J28" s="33">
        <v>-23.924464075292644</v>
      </c>
      <c r="K28" s="33">
        <v>-1.43872632878173</v>
      </c>
      <c r="L28" s="33">
        <v>-7.7970000000000006</v>
      </c>
      <c r="M28" s="33">
        <v>-14.629749810309836</v>
      </c>
      <c r="N28" s="33">
        <v>1197.662140714031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-401.37578767205127</v>
      </c>
      <c r="E29" s="38">
        <v>-102.49831883810572</v>
      </c>
      <c r="F29" s="38">
        <v>-3.0608763069141069</v>
      </c>
      <c r="G29" s="38">
        <v>-27.549216394731214</v>
      </c>
      <c r="H29" s="38">
        <v>0.21182829999999089</v>
      </c>
      <c r="I29" s="38">
        <v>-27.761044694731204</v>
      </c>
      <c r="J29" s="38">
        <v>14.473884087071063</v>
      </c>
      <c r="K29" s="38">
        <v>10.014456000746044</v>
      </c>
      <c r="L29" s="38">
        <v>-20.404623005524137</v>
      </c>
      <c r="M29" s="38">
        <v>-275.41196952150733</v>
      </c>
      <c r="N29" s="38">
        <v>-52.840333469069392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8874.9626645529879</v>
      </c>
      <c r="E30" s="18">
        <f t="shared" ref="E30:M30" si="1">E34+E38+E41+E44+E49+E50+E45</f>
        <v>3032.654548596211</v>
      </c>
      <c r="F30" s="18">
        <f t="shared" si="1"/>
        <v>4379.6242590252168</v>
      </c>
      <c r="G30" s="18">
        <f t="shared" si="1"/>
        <v>4380.1843168459491</v>
      </c>
      <c r="H30" s="18">
        <f t="shared" si="1"/>
        <v>-289.24136769260247</v>
      </c>
      <c r="I30" s="18">
        <f t="shared" si="1"/>
        <v>4669.4256845385507</v>
      </c>
      <c r="J30" s="18">
        <f t="shared" si="1"/>
        <v>19.723542615546286</v>
      </c>
      <c r="K30" s="18">
        <f t="shared" si="1"/>
        <v>-20.283600436278029</v>
      </c>
      <c r="L30" s="18">
        <f t="shared" si="1"/>
        <v>500.20000572652708</v>
      </c>
      <c r="M30" s="18">
        <f t="shared" si="1"/>
        <v>962.48385120503247</v>
      </c>
      <c r="N30" s="19">
        <f>N34+N38+N41+N44+N49+N50+N45+N31</f>
        <v>-7564.2264012157066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-193.04796004000002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-193.04796004000002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4044.1647156349954</v>
      </c>
      <c r="E34" s="21">
        <v>0</v>
      </c>
      <c r="F34" s="21">
        <v>4044.1647156349954</v>
      </c>
      <c r="G34" s="21">
        <v>4044.1647156349954</v>
      </c>
      <c r="H34" s="21">
        <v>32.500829527406495</v>
      </c>
      <c r="I34" s="21">
        <v>4011.663886107589</v>
      </c>
      <c r="J34" s="21">
        <v>0</v>
      </c>
      <c r="K34" s="21">
        <v>0</v>
      </c>
      <c r="L34" s="21">
        <v>0</v>
      </c>
      <c r="M34" s="21">
        <v>0</v>
      </c>
      <c r="N34" s="21">
        <v>-12648.571164871673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40.442058370004361</v>
      </c>
      <c r="E35" s="33">
        <v>0</v>
      </c>
      <c r="F35" s="33">
        <v>40.442058370004361</v>
      </c>
      <c r="G35" s="33">
        <v>40.442058370004361</v>
      </c>
      <c r="H35" s="33">
        <v>40.442058370004361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-8943.1247568003273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4038.53402359249</v>
      </c>
      <c r="E36" s="33">
        <v>0</v>
      </c>
      <c r="F36" s="33">
        <v>4038.53402359249</v>
      </c>
      <c r="G36" s="33">
        <v>4038.53402359249</v>
      </c>
      <c r="H36" s="33">
        <v>3.1118333839099819</v>
      </c>
      <c r="I36" s="33">
        <v>4035.4221902085801</v>
      </c>
      <c r="J36" s="33">
        <v>0</v>
      </c>
      <c r="K36" s="33">
        <v>0</v>
      </c>
      <c r="L36" s="33">
        <v>0</v>
      </c>
      <c r="M36" s="33">
        <v>0</v>
      </c>
      <c r="N36" s="33">
        <v>360.36846118642831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-34.81136632749832</v>
      </c>
      <c r="E37" s="35">
        <v>0</v>
      </c>
      <c r="F37" s="35">
        <v>-34.81136632749832</v>
      </c>
      <c r="G37" s="35">
        <v>-34.81136632749832</v>
      </c>
      <c r="H37" s="35">
        <v>-11.053062226507754</v>
      </c>
      <c r="I37" s="35">
        <v>-23.758304100990568</v>
      </c>
      <c r="J37" s="35">
        <v>0</v>
      </c>
      <c r="K37" s="35">
        <v>0</v>
      </c>
      <c r="L37" s="35">
        <v>0</v>
      </c>
      <c r="M37" s="35">
        <v>0</v>
      </c>
      <c r="N37" s="35">
        <v>-4065.8148692577743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526.12414274469427</v>
      </c>
      <c r="E38" s="21">
        <v>-2.257690512745846</v>
      </c>
      <c r="F38" s="21">
        <v>-94.309245171999464</v>
      </c>
      <c r="G38" s="21">
        <v>-94.309245171999464</v>
      </c>
      <c r="H38" s="21">
        <v>-256.39166363000896</v>
      </c>
      <c r="I38" s="21">
        <v>162.0824184580095</v>
      </c>
      <c r="J38" s="21">
        <v>0</v>
      </c>
      <c r="K38" s="21">
        <v>0</v>
      </c>
      <c r="L38" s="21">
        <v>622.69107842943959</v>
      </c>
      <c r="M38" s="21">
        <v>0</v>
      </c>
      <c r="N38" s="21">
        <v>5422.6446172535443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200.08920762668509</v>
      </c>
      <c r="E39" s="33">
        <v>-2.257690512745846</v>
      </c>
      <c r="F39" s="33">
        <v>-256.39166363000896</v>
      </c>
      <c r="G39" s="33">
        <v>-256.39166363000896</v>
      </c>
      <c r="H39" s="33">
        <v>-256.39166363000896</v>
      </c>
      <c r="I39" s="33">
        <v>0</v>
      </c>
      <c r="J39" s="33">
        <v>0</v>
      </c>
      <c r="K39" s="33">
        <v>0</v>
      </c>
      <c r="L39" s="33">
        <v>458.73856176943991</v>
      </c>
      <c r="M39" s="33">
        <v>0</v>
      </c>
      <c r="N39" s="33">
        <v>13.836273733542946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326.03493511800946</v>
      </c>
      <c r="E40" s="35">
        <v>0</v>
      </c>
      <c r="F40" s="35">
        <v>162.0824184580095</v>
      </c>
      <c r="G40" s="35">
        <v>162.0824184580095</v>
      </c>
      <c r="H40" s="35">
        <v>0</v>
      </c>
      <c r="I40" s="35">
        <v>162.0824184580095</v>
      </c>
      <c r="J40" s="35">
        <v>0</v>
      </c>
      <c r="K40" s="35">
        <v>0</v>
      </c>
      <c r="L40" s="35">
        <v>163.95251665999999</v>
      </c>
      <c r="M40" s="35">
        <v>0</v>
      </c>
      <c r="N40" s="35">
        <v>5408.8083435200015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1835.1020606626907</v>
      </c>
      <c r="E41" s="21">
        <v>912.48431365811803</v>
      </c>
      <c r="F41" s="21">
        <v>44.551851238294063</v>
      </c>
      <c r="G41" s="21">
        <v>28.488495623986562</v>
      </c>
      <c r="H41" s="21">
        <v>-25.060733360000004</v>
      </c>
      <c r="I41" s="21">
        <v>53.549228983986566</v>
      </c>
      <c r="J41" s="21">
        <v>16.063355614307497</v>
      </c>
      <c r="K41" s="21">
        <v>0</v>
      </c>
      <c r="L41" s="21">
        <v>-93.117504255164874</v>
      </c>
      <c r="M41" s="21">
        <v>971.18340002144362</v>
      </c>
      <c r="N41" s="21">
        <v>448.1620249895899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-204.05279333267228</v>
      </c>
      <c r="E42" s="33">
        <v>2.6394219589473664</v>
      </c>
      <c r="F42" s="33">
        <v>-3.9864213097051504</v>
      </c>
      <c r="G42" s="33">
        <v>0</v>
      </c>
      <c r="H42" s="33">
        <v>0</v>
      </c>
      <c r="I42" s="33">
        <v>0</v>
      </c>
      <c r="J42" s="33">
        <v>-3.9864213097051504</v>
      </c>
      <c r="K42" s="33">
        <v>0</v>
      </c>
      <c r="L42" s="33">
        <v>0</v>
      </c>
      <c r="M42" s="33">
        <v>-202.7057939819145</v>
      </c>
      <c r="N42" s="33">
        <v>-16.17183019045234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2039.1548539953633</v>
      </c>
      <c r="E43" s="35">
        <v>909.84489169917083</v>
      </c>
      <c r="F43" s="35">
        <v>48.538272547999213</v>
      </c>
      <c r="G43" s="35">
        <v>28.488495623986562</v>
      </c>
      <c r="H43" s="35">
        <v>-25.060733360000004</v>
      </c>
      <c r="I43" s="35">
        <v>53.549228983986566</v>
      </c>
      <c r="J43" s="35">
        <v>20.049776924012647</v>
      </c>
      <c r="K43" s="35">
        <v>0</v>
      </c>
      <c r="L43" s="35">
        <v>-93.117504255164874</v>
      </c>
      <c r="M43" s="35">
        <v>1173.8891940033582</v>
      </c>
      <c r="N43" s="35">
        <v>464.33385518004218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1633.8637418644521</v>
      </c>
      <c r="E44" s="22">
        <v>905.00854887803189</v>
      </c>
      <c r="F44" s="22">
        <v>728.85519298642021</v>
      </c>
      <c r="G44" s="22">
        <v>728.85519298642021</v>
      </c>
      <c r="H44" s="22">
        <v>0</v>
      </c>
      <c r="I44" s="22">
        <v>728.85519298642021</v>
      </c>
      <c r="J44" s="22">
        <v>0</v>
      </c>
      <c r="K44" s="22">
        <v>0</v>
      </c>
      <c r="L44" s="22">
        <v>0</v>
      </c>
      <c r="M44" s="22">
        <v>0</v>
      </c>
      <c r="N44" s="22">
        <v>354.12053758840136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-35.112662349708174</v>
      </c>
      <c r="E45" s="21">
        <v>0</v>
      </c>
      <c r="F45" s="21">
        <v>-35.112662349708174</v>
      </c>
      <c r="G45" s="21">
        <v>0</v>
      </c>
      <c r="H45" s="21">
        <v>0</v>
      </c>
      <c r="I45" s="21">
        <v>0</v>
      </c>
      <c r="J45" s="21">
        <v>0</v>
      </c>
      <c r="K45" s="21">
        <v>-35.112662349708174</v>
      </c>
      <c r="L45" s="21">
        <v>0</v>
      </c>
      <c r="M45" s="21">
        <v>0</v>
      </c>
      <c r="N45" s="21">
        <v>-24.776063380000096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-24.776063380000096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11.819459999999935</v>
      </c>
      <c r="E47" s="33">
        <v>0</v>
      </c>
      <c r="F47" s="33">
        <v>11.819459999999935</v>
      </c>
      <c r="G47" s="33">
        <v>0</v>
      </c>
      <c r="H47" s="33">
        <v>0</v>
      </c>
      <c r="I47" s="33">
        <v>0</v>
      </c>
      <c r="J47" s="33">
        <v>0</v>
      </c>
      <c r="K47" s="33">
        <v>11.819459999999935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-46.932122349708109</v>
      </c>
      <c r="E48" s="35">
        <v>0</v>
      </c>
      <c r="F48" s="35">
        <v>-46.932122349708109</v>
      </c>
      <c r="G48" s="35">
        <v>0</v>
      </c>
      <c r="H48" s="35">
        <v>0</v>
      </c>
      <c r="I48" s="35">
        <v>0</v>
      </c>
      <c r="J48" s="35">
        <v>0</v>
      </c>
      <c r="K48" s="35">
        <v>-46.932122349708109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870.82066599586278</v>
      </c>
      <c r="E50" s="21">
        <v>1217.4193765728069</v>
      </c>
      <c r="F50" s="21">
        <v>-308.52559331278542</v>
      </c>
      <c r="G50" s="21">
        <v>-327.01484222745438</v>
      </c>
      <c r="H50" s="21">
        <v>-40.289800230000026</v>
      </c>
      <c r="I50" s="21">
        <v>-286.72504199745435</v>
      </c>
      <c r="J50" s="21">
        <v>3.6601870012387892</v>
      </c>
      <c r="K50" s="21">
        <v>14.829061913430147</v>
      </c>
      <c r="L50" s="21">
        <v>-29.373568447747573</v>
      </c>
      <c r="M50" s="21">
        <v>-8.6995488164111663</v>
      </c>
      <c r="N50" s="21">
        <v>-922.75839275556757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1305.6306239582075</v>
      </c>
      <c r="E51" s="33">
        <v>1180.887938197116</v>
      </c>
      <c r="F51" s="33">
        <v>-2.3445955735005164</v>
      </c>
      <c r="G51" s="33">
        <v>6.6462312946239788</v>
      </c>
      <c r="H51" s="33">
        <v>0</v>
      </c>
      <c r="I51" s="33">
        <v>6.6462312946239788</v>
      </c>
      <c r="J51" s="33">
        <v>-12.197987124624536</v>
      </c>
      <c r="K51" s="33">
        <v>3.2071602565000399</v>
      </c>
      <c r="L51" s="33">
        <v>111.9718799</v>
      </c>
      <c r="M51" s="33">
        <v>15.115401434591977</v>
      </c>
      <c r="N51" s="33">
        <v>-903.35222957679161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-434.80995796234475</v>
      </c>
      <c r="E52" s="38">
        <v>36.531438375690968</v>
      </c>
      <c r="F52" s="38">
        <v>-306.18099773928498</v>
      </c>
      <c r="G52" s="38">
        <v>-333.66107352207842</v>
      </c>
      <c r="H52" s="38">
        <v>-40.289800230000026</v>
      </c>
      <c r="I52" s="38">
        <v>-293.3712732920784</v>
      </c>
      <c r="J52" s="38">
        <v>15.858174125863323</v>
      </c>
      <c r="K52" s="38">
        <v>11.621901656930108</v>
      </c>
      <c r="L52" s="38">
        <v>-141.34544834774758</v>
      </c>
      <c r="M52" s="38">
        <v>-23.814950251003143</v>
      </c>
      <c r="N52" s="38">
        <v>-19.406163178775945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-9513.2707603520957</v>
      </c>
      <c r="E53" s="41">
        <f t="shared" si="2"/>
        <v>-4138.7316220286048</v>
      </c>
      <c r="F53" s="41">
        <f t="shared" si="2"/>
        <v>184.46686222337303</v>
      </c>
      <c r="G53" s="41">
        <f t="shared" si="2"/>
        <v>124.85421243059318</v>
      </c>
      <c r="H53" s="41">
        <f t="shared" si="2"/>
        <v>400.58998670270904</v>
      </c>
      <c r="I53" s="41">
        <f t="shared" si="2"/>
        <v>-275.73577427211512</v>
      </c>
      <c r="J53" s="41">
        <f t="shared" si="2"/>
        <v>-21.291087065472546</v>
      </c>
      <c r="K53" s="41">
        <f t="shared" si="2"/>
        <v>80.903736858252984</v>
      </c>
      <c r="L53" s="41">
        <f t="shared" si="2"/>
        <v>163.1200499306496</v>
      </c>
      <c r="M53" s="41">
        <f t="shared" si="2"/>
        <v>-5722.1260504775164</v>
      </c>
      <c r="N53" s="65">
        <f t="shared" si="2"/>
        <v>9513.2707603520976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v>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7643-8D48-4510-BE0E-72BB96A5E35D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55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56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16071.887080344008</v>
      </c>
      <c r="E7" s="18">
        <f t="shared" ref="E7:N7" si="0">+E8+E11+E15+E18+E21+E22+E26+E27</f>
        <v>3733.3829763588001</v>
      </c>
      <c r="F7" s="18">
        <f t="shared" si="0"/>
        <v>17453.304414093218</v>
      </c>
      <c r="G7" s="18">
        <f t="shared" si="0"/>
        <v>16938.948561443711</v>
      </c>
      <c r="H7" s="18">
        <f t="shared" si="0"/>
        <v>7364.6644369099913</v>
      </c>
      <c r="I7" s="18">
        <f t="shared" si="0"/>
        <v>9574.2841245337222</v>
      </c>
      <c r="J7" s="18">
        <f t="shared" si="0"/>
        <v>275.62939943826063</v>
      </c>
      <c r="K7" s="18">
        <f t="shared" si="0"/>
        <v>238.72645321124537</v>
      </c>
      <c r="L7" s="18">
        <f t="shared" si="0"/>
        <v>-1336.8620403420007</v>
      </c>
      <c r="M7" s="18">
        <f t="shared" si="0"/>
        <v>-3777.9382697660085</v>
      </c>
      <c r="N7" s="19">
        <f t="shared" si="0"/>
        <v>7378.9853036309669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183.07814441999997</v>
      </c>
      <c r="E8" s="20">
        <v>0</v>
      </c>
      <c r="F8" s="20">
        <v>183.07814441999997</v>
      </c>
      <c r="G8" s="20">
        <v>183.07814441999997</v>
      </c>
      <c r="H8" s="20">
        <v>183.07814441999997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-0.33437401</v>
      </c>
      <c r="E9" s="33">
        <v>0</v>
      </c>
      <c r="F9" s="33">
        <v>-0.33437401</v>
      </c>
      <c r="G9" s="33">
        <v>-0.33437401</v>
      </c>
      <c r="H9" s="33">
        <v>-0.33437401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183.41251842999998</v>
      </c>
      <c r="E10" s="33">
        <v>0</v>
      </c>
      <c r="F10" s="33">
        <v>183.41251842999998</v>
      </c>
      <c r="G10" s="33">
        <v>183.41251842999998</v>
      </c>
      <c r="H10" s="33">
        <v>183.41251842999998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3233.3131977872199</v>
      </c>
      <c r="E11" s="21">
        <v>3980.9535185769646</v>
      </c>
      <c r="F11" s="21">
        <v>5133.439015703465</v>
      </c>
      <c r="G11" s="21">
        <v>4676.5829205216596</v>
      </c>
      <c r="H11" s="21">
        <v>960.03803005999225</v>
      </c>
      <c r="I11" s="21">
        <v>3716.5448904616669</v>
      </c>
      <c r="J11" s="21">
        <v>436.62785385946142</v>
      </c>
      <c r="K11" s="21">
        <v>20.228241322343994</v>
      </c>
      <c r="L11" s="21">
        <v>-1084.0110984471301</v>
      </c>
      <c r="M11" s="21">
        <v>-4797.0682380460785</v>
      </c>
      <c r="N11" s="21">
        <v>517.25655862532471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-7828.5969226588049</v>
      </c>
      <c r="E12" s="33">
        <v>-661.51308322000295</v>
      </c>
      <c r="F12" s="33">
        <v>127.63992616031982</v>
      </c>
      <c r="G12" s="33">
        <v>134.6342047628971</v>
      </c>
      <c r="H12" s="33">
        <v>-0.37275060999999998</v>
      </c>
      <c r="I12" s="33">
        <v>135.0069553728971</v>
      </c>
      <c r="J12" s="33">
        <v>-7.7177882212886564</v>
      </c>
      <c r="K12" s="33">
        <v>0.72350961871136388</v>
      </c>
      <c r="L12" s="33">
        <v>0</v>
      </c>
      <c r="M12" s="33">
        <v>-7294.7237655991221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6650.9213023448028</v>
      </c>
      <c r="E13" s="33">
        <v>3547.9233518516653</v>
      </c>
      <c r="F13" s="33">
        <v>1167.8199727985048</v>
      </c>
      <c r="G13" s="33">
        <v>736.82163623473934</v>
      </c>
      <c r="H13" s="33">
        <v>-2380.22125289001</v>
      </c>
      <c r="I13" s="33">
        <v>3117.0428891247493</v>
      </c>
      <c r="J13" s="33">
        <v>429.01711834479585</v>
      </c>
      <c r="K13" s="33">
        <v>1.981218218969645</v>
      </c>
      <c r="L13" s="33">
        <v>-937.42005925713033</v>
      </c>
      <c r="M13" s="33">
        <v>2872.5980369517633</v>
      </c>
      <c r="N13" s="33">
        <v>501.0584202657804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4410.9888181012229</v>
      </c>
      <c r="E14" s="35">
        <v>1094.5432499453023</v>
      </c>
      <c r="F14" s="35">
        <v>3837.9791167446401</v>
      </c>
      <c r="G14" s="35">
        <v>3805.127079524023</v>
      </c>
      <c r="H14" s="35">
        <v>3340.6320335600021</v>
      </c>
      <c r="I14" s="35">
        <v>464.49504596402073</v>
      </c>
      <c r="J14" s="35">
        <v>15.328523735954224</v>
      </c>
      <c r="K14" s="35">
        <v>17.523513484662985</v>
      </c>
      <c r="L14" s="35">
        <v>-146.59103918999998</v>
      </c>
      <c r="M14" s="35">
        <v>-374.94250939871961</v>
      </c>
      <c r="N14" s="35">
        <v>16.198138359544391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10509.657345916696</v>
      </c>
      <c r="E15" s="21">
        <v>249.82216261000576</v>
      </c>
      <c r="F15" s="21">
        <v>10264.503482306691</v>
      </c>
      <c r="G15" s="21">
        <v>10138.237756506691</v>
      </c>
      <c r="H15" s="21">
        <v>6215.6423879899994</v>
      </c>
      <c r="I15" s="21">
        <v>3922.5953685166915</v>
      </c>
      <c r="J15" s="21">
        <v>6.4249700000000303</v>
      </c>
      <c r="K15" s="21">
        <v>119.84075580000035</v>
      </c>
      <c r="L15" s="21">
        <v>0</v>
      </c>
      <c r="M15" s="21">
        <v>-4.6682990000000002</v>
      </c>
      <c r="N15" s="21">
        <v>-8.154599735625509E-2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4310.423750896698</v>
      </c>
      <c r="E16" s="33">
        <v>249.82216261000576</v>
      </c>
      <c r="F16" s="33">
        <v>4060.6015882866918</v>
      </c>
      <c r="G16" s="33">
        <v>3934.3358624866914</v>
      </c>
      <c r="H16" s="33">
        <v>11.740493970000001</v>
      </c>
      <c r="I16" s="33">
        <v>3922.5953685166915</v>
      </c>
      <c r="J16" s="33">
        <v>6.4249700000000303</v>
      </c>
      <c r="K16" s="33">
        <v>119.84075580000035</v>
      </c>
      <c r="L16" s="33">
        <v>0</v>
      </c>
      <c r="M16" s="33">
        <v>0</v>
      </c>
      <c r="N16" s="33">
        <v>-1.4348524347826077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6199.2335950199995</v>
      </c>
      <c r="E17" s="35">
        <v>0</v>
      </c>
      <c r="F17" s="35">
        <v>6203.9018940199994</v>
      </c>
      <c r="G17" s="35">
        <v>6203.9018940199994</v>
      </c>
      <c r="H17" s="35">
        <v>6203.9018940199994</v>
      </c>
      <c r="I17" s="35">
        <v>0</v>
      </c>
      <c r="J17" s="35">
        <v>0</v>
      </c>
      <c r="K17" s="35">
        <v>0</v>
      </c>
      <c r="L17" s="35">
        <v>0</v>
      </c>
      <c r="M17" s="35">
        <v>-4.6682990000000002</v>
      </c>
      <c r="N17" s="35">
        <v>1.3533064374263526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2289.2754829236314</v>
      </c>
      <c r="E18" s="21">
        <v>660.22681210819201</v>
      </c>
      <c r="F18" s="21">
        <v>2052.9996209300061</v>
      </c>
      <c r="G18" s="21">
        <v>2183.1546704612315</v>
      </c>
      <c r="H18" s="21">
        <v>1.1246653799999999</v>
      </c>
      <c r="I18" s="21">
        <v>2182.0300050812316</v>
      </c>
      <c r="J18" s="21">
        <v>-130.12056612122538</v>
      </c>
      <c r="K18" s="21">
        <v>-3.4483409999996384E-2</v>
      </c>
      <c r="L18" s="21">
        <v>-432.09805674926662</v>
      </c>
      <c r="M18" s="21">
        <v>8.1471066346998491</v>
      </c>
      <c r="N18" s="21">
        <v>6069.0490805070658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-366.24058311339388</v>
      </c>
      <c r="E19" s="33">
        <v>-2.1774114294437834</v>
      </c>
      <c r="F19" s="33">
        <v>-119.35005859122538</v>
      </c>
      <c r="G19" s="33">
        <v>-0.10631306</v>
      </c>
      <c r="H19" s="33">
        <v>-0.10631306</v>
      </c>
      <c r="I19" s="33">
        <v>0</v>
      </c>
      <c r="J19" s="33">
        <v>-119.20926212122538</v>
      </c>
      <c r="K19" s="33">
        <v>-3.4483409999996384E-2</v>
      </c>
      <c r="L19" s="33">
        <v>-247.01537834725792</v>
      </c>
      <c r="M19" s="33">
        <v>2.302265254533193</v>
      </c>
      <c r="N19" s="33">
        <v>-1.7935655434782607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2655.5160660370248</v>
      </c>
      <c r="E20" s="35">
        <v>662.40422353763574</v>
      </c>
      <c r="F20" s="35">
        <v>2172.3496795212313</v>
      </c>
      <c r="G20" s="35">
        <v>2183.2609835212315</v>
      </c>
      <c r="H20" s="35">
        <v>1.2309784399999999</v>
      </c>
      <c r="I20" s="35">
        <v>2182.0300050812316</v>
      </c>
      <c r="J20" s="35">
        <v>-10.911304000000001</v>
      </c>
      <c r="K20" s="35">
        <v>0</v>
      </c>
      <c r="L20" s="35">
        <v>-185.0826784020087</v>
      </c>
      <c r="M20" s="35">
        <v>5.844841380166657</v>
      </c>
      <c r="N20" s="35">
        <v>6070.8426460505443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672.95417167813969</v>
      </c>
      <c r="E21" s="22">
        <v>21.410284066739106</v>
      </c>
      <c r="F21" s="22">
        <v>-7.1379313840177021</v>
      </c>
      <c r="G21" s="22">
        <v>1.1291936172116277</v>
      </c>
      <c r="H21" s="22">
        <v>0</v>
      </c>
      <c r="I21" s="22">
        <v>1.1291936172116277</v>
      </c>
      <c r="J21" s="22">
        <v>-4.4826490757698263</v>
      </c>
      <c r="K21" s="22">
        <v>-3.7844759254595033</v>
      </c>
      <c r="L21" s="22">
        <v>564.15919946693066</v>
      </c>
      <c r="M21" s="22">
        <v>94.522619528487709</v>
      </c>
      <c r="N21" s="22">
        <v>287.97835948725168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325.79848742085323</v>
      </c>
      <c r="E22" s="21">
        <v>42.749294871267423</v>
      </c>
      <c r="F22" s="21">
        <v>140.7354783257349</v>
      </c>
      <c r="G22" s="21">
        <v>5.8431920057348039</v>
      </c>
      <c r="H22" s="21">
        <v>0</v>
      </c>
      <c r="I22" s="21">
        <v>5.8431920057348039</v>
      </c>
      <c r="J22" s="21">
        <v>0</v>
      </c>
      <c r="K22" s="21">
        <v>134.8922863200001</v>
      </c>
      <c r="L22" s="21">
        <v>0</v>
      </c>
      <c r="M22" s="21">
        <v>142.31371422385095</v>
      </c>
      <c r="N22" s="21">
        <v>-6.0532002211135971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134.8922863200001</v>
      </c>
      <c r="E23" s="33">
        <v>0</v>
      </c>
      <c r="F23" s="33">
        <v>134.8922863200001</v>
      </c>
      <c r="G23" s="33">
        <v>0</v>
      </c>
      <c r="H23" s="33">
        <v>0</v>
      </c>
      <c r="I23" s="33">
        <v>0</v>
      </c>
      <c r="J23" s="33">
        <v>0</v>
      </c>
      <c r="K23" s="33">
        <v>134.8922863200001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10.624324000000001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10.624324000000001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180.28187710085319</v>
      </c>
      <c r="E25" s="35">
        <v>42.749294871267423</v>
      </c>
      <c r="F25" s="35">
        <v>5.8431920057348039</v>
      </c>
      <c r="G25" s="35">
        <v>5.8431920057348039</v>
      </c>
      <c r="H25" s="35">
        <v>0</v>
      </c>
      <c r="I25" s="35">
        <v>5.8431920057348039</v>
      </c>
      <c r="J25" s="35">
        <v>0</v>
      </c>
      <c r="K25" s="35">
        <v>0</v>
      </c>
      <c r="L25" s="35">
        <v>0</v>
      </c>
      <c r="M25" s="35">
        <v>131.68939022385095</v>
      </c>
      <c r="N25" s="35">
        <v>-6.0532002211135971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-1142.1897498025319</v>
      </c>
      <c r="E27" s="21">
        <v>-1221.7790958743678</v>
      </c>
      <c r="F27" s="21">
        <v>-314.31339620866078</v>
      </c>
      <c r="G27" s="21">
        <v>-249.07731608881559</v>
      </c>
      <c r="H27" s="21">
        <v>4.7812090599999992</v>
      </c>
      <c r="I27" s="21">
        <v>-253.8585251488156</v>
      </c>
      <c r="J27" s="21">
        <v>-32.820209224205662</v>
      </c>
      <c r="K27" s="21">
        <v>-32.41587089563955</v>
      </c>
      <c r="L27" s="21">
        <v>-384.91208461253473</v>
      </c>
      <c r="M27" s="21">
        <v>778.81482689303152</v>
      </c>
      <c r="N27" s="21">
        <v>510.8360512297948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-1260.8042391592501</v>
      </c>
      <c r="E28" s="33">
        <v>-988.37434908320984</v>
      </c>
      <c r="F28" s="33">
        <v>-423.3065030525978</v>
      </c>
      <c r="G28" s="33">
        <v>-394.37695987396256</v>
      </c>
      <c r="H28" s="33">
        <v>0</v>
      </c>
      <c r="I28" s="33">
        <v>-394.37695987396256</v>
      </c>
      <c r="J28" s="33">
        <v>-25.049950259660459</v>
      </c>
      <c r="K28" s="33">
        <v>-3.8795929189747911</v>
      </c>
      <c r="L28" s="33">
        <v>10.191407999999999</v>
      </c>
      <c r="M28" s="33">
        <v>140.68520497655763</v>
      </c>
      <c r="N28" s="33">
        <v>495.65639600762745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118.61448935671831</v>
      </c>
      <c r="E29" s="38">
        <v>-233.404746791158</v>
      </c>
      <c r="F29" s="38">
        <v>108.993106843937</v>
      </c>
      <c r="G29" s="38">
        <v>145.29964378514697</v>
      </c>
      <c r="H29" s="38">
        <v>4.7812090599999992</v>
      </c>
      <c r="I29" s="38">
        <v>140.51843472514696</v>
      </c>
      <c r="J29" s="38">
        <v>-7.7702589645452065</v>
      </c>
      <c r="K29" s="38">
        <v>-28.53627797666476</v>
      </c>
      <c r="L29" s="38">
        <v>-395.10349261253469</v>
      </c>
      <c r="M29" s="38">
        <v>638.12962191647398</v>
      </c>
      <c r="N29" s="38">
        <v>15.179655222167312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23879.716908825583</v>
      </c>
      <c r="E30" s="18">
        <f t="shared" ref="E30:M30" si="1">E34+E38+E41+E44+E49+E50+E45</f>
        <v>2802.6597104732377</v>
      </c>
      <c r="F30" s="18">
        <f t="shared" si="1"/>
        <v>15708.516382207512</v>
      </c>
      <c r="G30" s="18">
        <f t="shared" si="1"/>
        <v>15419.235458724601</v>
      </c>
      <c r="H30" s="18">
        <f t="shared" si="1"/>
        <v>7063.9772548052015</v>
      </c>
      <c r="I30" s="18">
        <f t="shared" si="1"/>
        <v>8355.2582039194003</v>
      </c>
      <c r="J30" s="18">
        <f t="shared" si="1"/>
        <v>55.334727517415104</v>
      </c>
      <c r="K30" s="18">
        <f t="shared" si="1"/>
        <v>233.946195965497</v>
      </c>
      <c r="L30" s="18">
        <f t="shared" si="1"/>
        <v>5375.8767055104345</v>
      </c>
      <c r="M30" s="18">
        <f t="shared" si="1"/>
        <v>-7.3358893656033501</v>
      </c>
      <c r="N30" s="19">
        <f>N34+N38+N41+N44+N49+N50+N45+N31</f>
        <v>-428.84452485060365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183.07814441999997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-0.33437401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183.41251842999998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11058.653730407963</v>
      </c>
      <c r="E34" s="21">
        <v>0</v>
      </c>
      <c r="F34" s="21">
        <v>11058.653730407963</v>
      </c>
      <c r="G34" s="21">
        <v>11058.653730407963</v>
      </c>
      <c r="H34" s="21">
        <v>3104.0654128352016</v>
      </c>
      <c r="I34" s="21">
        <v>7954.5883175727613</v>
      </c>
      <c r="J34" s="21">
        <v>0</v>
      </c>
      <c r="K34" s="21">
        <v>0</v>
      </c>
      <c r="L34" s="21">
        <v>0</v>
      </c>
      <c r="M34" s="21">
        <v>0</v>
      </c>
      <c r="N34" s="21">
        <v>-7308.0839739954172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2465.5977592199997</v>
      </c>
      <c r="E35" s="33">
        <v>0</v>
      </c>
      <c r="F35" s="33">
        <v>2465.5977592199997</v>
      </c>
      <c r="G35" s="33">
        <v>2465.5977592199997</v>
      </c>
      <c r="H35" s="33">
        <v>2465.5977592199997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-10294.194681878806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7845.8387988715385</v>
      </c>
      <c r="E36" s="33">
        <v>0</v>
      </c>
      <c r="F36" s="33">
        <v>7845.8387988715385</v>
      </c>
      <c r="G36" s="33">
        <v>7845.8387988715385</v>
      </c>
      <c r="H36" s="33">
        <v>679.98000079661347</v>
      </c>
      <c r="I36" s="33">
        <v>7165.8587980749253</v>
      </c>
      <c r="J36" s="33">
        <v>0</v>
      </c>
      <c r="K36" s="33">
        <v>0</v>
      </c>
      <c r="L36" s="33">
        <v>0</v>
      </c>
      <c r="M36" s="33">
        <v>0</v>
      </c>
      <c r="N36" s="33">
        <v>-693.85907626095639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747.21717231642367</v>
      </c>
      <c r="E37" s="35">
        <v>0</v>
      </c>
      <c r="F37" s="35">
        <v>747.21717231642367</v>
      </c>
      <c r="G37" s="35">
        <v>747.21717231642367</v>
      </c>
      <c r="H37" s="35">
        <v>-41.512347181411769</v>
      </c>
      <c r="I37" s="35">
        <v>788.72951949783544</v>
      </c>
      <c r="J37" s="35">
        <v>0</v>
      </c>
      <c r="K37" s="35">
        <v>0</v>
      </c>
      <c r="L37" s="35">
        <v>0</v>
      </c>
      <c r="M37" s="35">
        <v>0</v>
      </c>
      <c r="N37" s="35">
        <v>3679.9697841443435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3634.3208851479394</v>
      </c>
      <c r="E38" s="21">
        <v>-2.495650390359907</v>
      </c>
      <c r="F38" s="21">
        <v>4005.1422603030787</v>
      </c>
      <c r="G38" s="21">
        <v>4005.1422603030787</v>
      </c>
      <c r="H38" s="21">
        <v>4008.6366094200002</v>
      </c>
      <c r="I38" s="21">
        <v>-3.4943491169214735</v>
      </c>
      <c r="J38" s="21">
        <v>0</v>
      </c>
      <c r="K38" s="21">
        <v>0</v>
      </c>
      <c r="L38" s="21">
        <v>-368.32572476477924</v>
      </c>
      <c r="M38" s="21">
        <v>0</v>
      </c>
      <c r="N38" s="21">
        <v>6875.2549147714008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4166.4618350505134</v>
      </c>
      <c r="E39" s="33">
        <v>-2.6750069447077331</v>
      </c>
      <c r="F39" s="33">
        <v>4008.6366094200002</v>
      </c>
      <c r="G39" s="33">
        <v>4008.6366094200002</v>
      </c>
      <c r="H39" s="33">
        <v>4008.6366094200002</v>
      </c>
      <c r="I39" s="33">
        <v>0</v>
      </c>
      <c r="J39" s="33">
        <v>0</v>
      </c>
      <c r="K39" s="33">
        <v>0</v>
      </c>
      <c r="L39" s="33">
        <v>160.50023257522079</v>
      </c>
      <c r="M39" s="33">
        <v>0</v>
      </c>
      <c r="N39" s="33">
        <v>142.5270634114014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-532.14094990257365</v>
      </c>
      <c r="E40" s="35">
        <v>0.17935655434782596</v>
      </c>
      <c r="F40" s="35">
        <v>-3.4943491169214735</v>
      </c>
      <c r="G40" s="35">
        <v>-3.4943491169214735</v>
      </c>
      <c r="H40" s="35">
        <v>0</v>
      </c>
      <c r="I40" s="35">
        <v>-3.4943491169214735</v>
      </c>
      <c r="J40" s="35">
        <v>0</v>
      </c>
      <c r="K40" s="35">
        <v>0</v>
      </c>
      <c r="L40" s="35">
        <v>-528.82595734000006</v>
      </c>
      <c r="M40" s="35">
        <v>0</v>
      </c>
      <c r="N40" s="35">
        <v>6732.7278513599995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7693.6230623649508</v>
      </c>
      <c r="E41" s="21">
        <v>1337.8379906930488</v>
      </c>
      <c r="F41" s="21">
        <v>29.608107961565096</v>
      </c>
      <c r="G41" s="21">
        <v>-37.590069949399492</v>
      </c>
      <c r="H41" s="21">
        <v>-73.714670609999999</v>
      </c>
      <c r="I41" s="21">
        <v>36.124600660600507</v>
      </c>
      <c r="J41" s="21">
        <v>67.198177910964588</v>
      </c>
      <c r="K41" s="21">
        <v>0</v>
      </c>
      <c r="L41" s="21">
        <v>6261.7115589152127</v>
      </c>
      <c r="M41" s="21">
        <v>64.465404795124755</v>
      </c>
      <c r="N41" s="21">
        <v>664.70150106574681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-366.24904584831154</v>
      </c>
      <c r="E42" s="33">
        <v>-2.4586650931944689</v>
      </c>
      <c r="F42" s="33">
        <v>6.1908759229154953</v>
      </c>
      <c r="G42" s="33">
        <v>0</v>
      </c>
      <c r="H42" s="33">
        <v>0</v>
      </c>
      <c r="I42" s="33">
        <v>0</v>
      </c>
      <c r="J42" s="33">
        <v>6.1908759229154953</v>
      </c>
      <c r="K42" s="33">
        <v>0</v>
      </c>
      <c r="L42" s="33">
        <v>0</v>
      </c>
      <c r="M42" s="33">
        <v>-369.98125667803259</v>
      </c>
      <c r="N42" s="33">
        <v>-1.7851028085606069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8059.8721082132633</v>
      </c>
      <c r="E43" s="35">
        <v>1340.2966557862433</v>
      </c>
      <c r="F43" s="35">
        <v>23.417232038649601</v>
      </c>
      <c r="G43" s="35">
        <v>-37.590069949399492</v>
      </c>
      <c r="H43" s="35">
        <v>-73.714670609999999</v>
      </c>
      <c r="I43" s="35">
        <v>36.124600660600507</v>
      </c>
      <c r="J43" s="35">
        <v>61.007301988049093</v>
      </c>
      <c r="K43" s="35">
        <v>0</v>
      </c>
      <c r="L43" s="35">
        <v>6261.7115589152127</v>
      </c>
      <c r="M43" s="35">
        <v>434.44666147315729</v>
      </c>
      <c r="N43" s="35">
        <v>666.48660387430732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935.06809142859458</v>
      </c>
      <c r="E44" s="22">
        <v>940.8425344285946</v>
      </c>
      <c r="F44" s="22">
        <v>-5.7744430000000424</v>
      </c>
      <c r="G44" s="22">
        <v>-5.9770530000000424</v>
      </c>
      <c r="H44" s="22">
        <v>0</v>
      </c>
      <c r="I44" s="22">
        <v>-5.9770530000000424</v>
      </c>
      <c r="J44" s="22">
        <v>0.20261000000000001</v>
      </c>
      <c r="K44" s="22">
        <v>0</v>
      </c>
      <c r="L44" s="22">
        <v>0</v>
      </c>
      <c r="M44" s="22">
        <v>0</v>
      </c>
      <c r="N44" s="22">
        <v>25.864439736796896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184.85300087973957</v>
      </c>
      <c r="E45" s="21">
        <v>0</v>
      </c>
      <c r="F45" s="21">
        <v>184.85300087973957</v>
      </c>
      <c r="G45" s="21">
        <v>0</v>
      </c>
      <c r="H45" s="21">
        <v>0</v>
      </c>
      <c r="I45" s="21">
        <v>0</v>
      </c>
      <c r="J45" s="21">
        <v>0</v>
      </c>
      <c r="K45" s="21">
        <v>184.85300087973957</v>
      </c>
      <c r="L45" s="21">
        <v>0</v>
      </c>
      <c r="M45" s="21">
        <v>0</v>
      </c>
      <c r="N45" s="21">
        <v>134.8922863200001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134.8922863200001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10.624324000000001</v>
      </c>
      <c r="E47" s="33">
        <v>0</v>
      </c>
      <c r="F47" s="33">
        <v>10.624324000000001</v>
      </c>
      <c r="G47" s="33">
        <v>0</v>
      </c>
      <c r="H47" s="33">
        <v>0</v>
      </c>
      <c r="I47" s="33">
        <v>0</v>
      </c>
      <c r="J47" s="33">
        <v>0</v>
      </c>
      <c r="K47" s="33">
        <v>10.624324000000001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174.22867687973957</v>
      </c>
      <c r="E48" s="35">
        <v>0</v>
      </c>
      <c r="F48" s="35">
        <v>174.22867687973957</v>
      </c>
      <c r="G48" s="35">
        <v>0</v>
      </c>
      <c r="H48" s="35">
        <v>0</v>
      </c>
      <c r="I48" s="35">
        <v>0</v>
      </c>
      <c r="J48" s="35">
        <v>0</v>
      </c>
      <c r="K48" s="35">
        <v>174.22867687973957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373.19813859639379</v>
      </c>
      <c r="E50" s="21">
        <v>526.47483574195439</v>
      </c>
      <c r="F50" s="21">
        <v>436.03372565516685</v>
      </c>
      <c r="G50" s="21">
        <v>399.00659096295891</v>
      </c>
      <c r="H50" s="21">
        <v>24.989903160000001</v>
      </c>
      <c r="I50" s="21">
        <v>374.01668780295893</v>
      </c>
      <c r="J50" s="21">
        <v>-12.066060393549492</v>
      </c>
      <c r="K50" s="21">
        <v>49.093195085757436</v>
      </c>
      <c r="L50" s="21">
        <v>-517.50912863999929</v>
      </c>
      <c r="M50" s="21">
        <v>-71.801294160728105</v>
      </c>
      <c r="N50" s="21">
        <v>-1004.551837169131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286.31430109492572</v>
      </c>
      <c r="E51" s="33">
        <v>504.35859407452085</v>
      </c>
      <c r="F51" s="33">
        <v>201.39221353290185</v>
      </c>
      <c r="G51" s="33">
        <v>56.85453974151428</v>
      </c>
      <c r="H51" s="33">
        <v>0</v>
      </c>
      <c r="I51" s="33">
        <v>56.85453974151428</v>
      </c>
      <c r="J51" s="33">
        <v>140.29673900974865</v>
      </c>
      <c r="K51" s="33">
        <v>4.2409347816389129</v>
      </c>
      <c r="L51" s="33">
        <v>-390.54098499999998</v>
      </c>
      <c r="M51" s="33">
        <v>-28.895521512497041</v>
      </c>
      <c r="N51" s="33">
        <v>-1051.4621442465482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86.883837501468165</v>
      </c>
      <c r="E52" s="38">
        <v>22.116241667433556</v>
      </c>
      <c r="F52" s="38">
        <v>234.64151212226494</v>
      </c>
      <c r="G52" s="38">
        <v>342.15205122144454</v>
      </c>
      <c r="H52" s="38">
        <v>24.989903160000001</v>
      </c>
      <c r="I52" s="38">
        <v>317.16214806144455</v>
      </c>
      <c r="J52" s="38">
        <v>-152.36279940329814</v>
      </c>
      <c r="K52" s="38">
        <v>44.852260304118523</v>
      </c>
      <c r="L52" s="38">
        <v>-126.96814363999927</v>
      </c>
      <c r="M52" s="38">
        <v>-42.905772648231064</v>
      </c>
      <c r="N52" s="38">
        <v>46.910307077417272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-7807.8298284815755</v>
      </c>
      <c r="E53" s="41">
        <f t="shared" si="2"/>
        <v>930.72326588556234</v>
      </c>
      <c r="F53" s="41">
        <f t="shared" si="2"/>
        <v>1744.788031885706</v>
      </c>
      <c r="G53" s="41">
        <f t="shared" si="2"/>
        <v>1519.7131027191099</v>
      </c>
      <c r="H53" s="41">
        <f t="shared" si="2"/>
        <v>300.68718210478983</v>
      </c>
      <c r="I53" s="41">
        <f t="shared" si="2"/>
        <v>1219.0259206143219</v>
      </c>
      <c r="J53" s="41">
        <f t="shared" si="2"/>
        <v>220.29467192084553</v>
      </c>
      <c r="K53" s="41">
        <f t="shared" si="2"/>
        <v>4.7802572457483734</v>
      </c>
      <c r="L53" s="41">
        <f t="shared" si="2"/>
        <v>-6712.7387458524354</v>
      </c>
      <c r="M53" s="41">
        <f t="shared" si="2"/>
        <v>-3770.6023804004053</v>
      </c>
      <c r="N53" s="65">
        <f t="shared" si="2"/>
        <v>7807.8298284815701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0.33437400999454303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C051-20B8-485E-9D35-431882798B7D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57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-4180.48598182759</v>
      </c>
      <c r="E7" s="18">
        <f t="shared" ref="E7:N7" si="0">+E8+E11+E15+E18+E21+E22+E26+E27</f>
        <v>546.27543224850774</v>
      </c>
      <c r="F7" s="18">
        <f t="shared" si="0"/>
        <v>3217.9420918996002</v>
      </c>
      <c r="G7" s="18">
        <f t="shared" si="0"/>
        <v>3053.533186715701</v>
      </c>
      <c r="H7" s="18">
        <f t="shared" si="0"/>
        <v>789.20098521000807</v>
      </c>
      <c r="I7" s="18">
        <f t="shared" si="0"/>
        <v>2264.3322015056933</v>
      </c>
      <c r="J7" s="18">
        <f t="shared" si="0"/>
        <v>19.666460188492515</v>
      </c>
      <c r="K7" s="18">
        <f t="shared" si="0"/>
        <v>144.74244499540612</v>
      </c>
      <c r="L7" s="18">
        <f t="shared" si="0"/>
        <v>3721.602067239457</v>
      </c>
      <c r="M7" s="18">
        <f t="shared" si="0"/>
        <v>-11666.305573215155</v>
      </c>
      <c r="N7" s="19">
        <f t="shared" si="0"/>
        <v>-1839.9235120706019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1.3471660599999697</v>
      </c>
      <c r="E8" s="20">
        <v>0</v>
      </c>
      <c r="F8" s="20">
        <v>1.3471660599999697</v>
      </c>
      <c r="G8" s="20">
        <v>1.3471660599999697</v>
      </c>
      <c r="H8" s="20">
        <v>1.3471660599999697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1.3471660599999697</v>
      </c>
      <c r="E10" s="33">
        <v>0</v>
      </c>
      <c r="F10" s="33">
        <v>1.3471660599999697</v>
      </c>
      <c r="G10" s="33">
        <v>1.3471660599999697</v>
      </c>
      <c r="H10" s="33">
        <v>1.3471660599999697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-7296.7685759305587</v>
      </c>
      <c r="E11" s="21">
        <v>3562.4235960906476</v>
      </c>
      <c r="F11" s="21">
        <v>-3175.8980412184328</v>
      </c>
      <c r="G11" s="21">
        <v>-3060.7062897565525</v>
      </c>
      <c r="H11" s="21">
        <v>-5015.2429711599925</v>
      </c>
      <c r="I11" s="21">
        <v>1954.5366814034401</v>
      </c>
      <c r="J11" s="21">
        <v>-159.45421791110323</v>
      </c>
      <c r="K11" s="21">
        <v>44.262466449222579</v>
      </c>
      <c r="L11" s="21">
        <v>3252.3753694624388</v>
      </c>
      <c r="M11" s="21">
        <v>-10935.669500265212</v>
      </c>
      <c r="N11" s="21">
        <v>-58.991358507219672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-8497.6503698425549</v>
      </c>
      <c r="E12" s="33">
        <v>4384.2206210199984</v>
      </c>
      <c r="F12" s="33">
        <v>-414.75309725516422</v>
      </c>
      <c r="G12" s="33">
        <v>-418.92072716136056</v>
      </c>
      <c r="H12" s="33">
        <v>-869.66156544</v>
      </c>
      <c r="I12" s="33">
        <v>450.74083827863944</v>
      </c>
      <c r="J12" s="33">
        <v>5.0386002980981477</v>
      </c>
      <c r="K12" s="33">
        <v>-0.87097039190186099</v>
      </c>
      <c r="L12" s="33">
        <v>0</v>
      </c>
      <c r="M12" s="33">
        <v>-12467.117893607388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643.56702873899371</v>
      </c>
      <c r="E13" s="33">
        <v>-1191.9606956172449</v>
      </c>
      <c r="F13" s="33">
        <v>-2440.3678584885897</v>
      </c>
      <c r="G13" s="33">
        <v>-2344.4826681544137</v>
      </c>
      <c r="H13" s="33">
        <v>-3531.8812477199904</v>
      </c>
      <c r="I13" s="33">
        <v>1187.3985795655767</v>
      </c>
      <c r="J13" s="33">
        <v>-83.872192416700457</v>
      </c>
      <c r="K13" s="33">
        <v>-12.012997917475708</v>
      </c>
      <c r="L13" s="33">
        <v>3198.5995015224389</v>
      </c>
      <c r="M13" s="33">
        <v>1077.2960813223897</v>
      </c>
      <c r="N13" s="33">
        <v>-58.155329380637255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557.31476517300143</v>
      </c>
      <c r="E14" s="35">
        <v>370.16367068789413</v>
      </c>
      <c r="F14" s="35">
        <v>-320.77708547467864</v>
      </c>
      <c r="G14" s="35">
        <v>-297.30289444077789</v>
      </c>
      <c r="H14" s="35">
        <v>-613.70015800000203</v>
      </c>
      <c r="I14" s="35">
        <v>316.39726355922414</v>
      </c>
      <c r="J14" s="35">
        <v>-80.620625792500888</v>
      </c>
      <c r="K14" s="35">
        <v>57.146434758600151</v>
      </c>
      <c r="L14" s="35">
        <v>53.775867939999998</v>
      </c>
      <c r="M14" s="35">
        <v>454.15231201978594</v>
      </c>
      <c r="N14" s="35">
        <v>-0.83602912658241957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4459.1851587661367</v>
      </c>
      <c r="E15" s="21">
        <v>-127.15119753000909</v>
      </c>
      <c r="F15" s="21">
        <v>4415.2104222961461</v>
      </c>
      <c r="G15" s="21">
        <v>4291.4617229661462</v>
      </c>
      <c r="H15" s="21">
        <v>5821.5679695100007</v>
      </c>
      <c r="I15" s="21">
        <v>-1530.1062465438545</v>
      </c>
      <c r="J15" s="21">
        <v>-37.538669000000027</v>
      </c>
      <c r="K15" s="21">
        <v>161.28736832999994</v>
      </c>
      <c r="L15" s="21">
        <v>0</v>
      </c>
      <c r="M15" s="21">
        <v>171.125934</v>
      </c>
      <c r="N15" s="21">
        <v>-34.678245419192088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-1516.0511870338637</v>
      </c>
      <c r="E16" s="33">
        <v>-127.15119753000909</v>
      </c>
      <c r="F16" s="33">
        <v>-1388.8999895038546</v>
      </c>
      <c r="G16" s="33">
        <v>-1512.6486888338545</v>
      </c>
      <c r="H16" s="33">
        <v>17.45755771</v>
      </c>
      <c r="I16" s="33">
        <v>-1530.1062465438545</v>
      </c>
      <c r="J16" s="33">
        <v>-37.538669000000027</v>
      </c>
      <c r="K16" s="33">
        <v>161.28736832999994</v>
      </c>
      <c r="L16" s="33">
        <v>0</v>
      </c>
      <c r="M16" s="33">
        <v>0</v>
      </c>
      <c r="N16" s="33">
        <v>-1.4338339130434781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5975.2363458000009</v>
      </c>
      <c r="E17" s="35">
        <v>0</v>
      </c>
      <c r="F17" s="35">
        <v>5804.1104118000012</v>
      </c>
      <c r="G17" s="35">
        <v>5804.1104118000012</v>
      </c>
      <c r="H17" s="35">
        <v>5804.1104118000012</v>
      </c>
      <c r="I17" s="35">
        <v>0</v>
      </c>
      <c r="J17" s="35">
        <v>0</v>
      </c>
      <c r="K17" s="35">
        <v>0</v>
      </c>
      <c r="L17" s="35">
        <v>0</v>
      </c>
      <c r="M17" s="35">
        <v>171.125934</v>
      </c>
      <c r="N17" s="35">
        <v>-33.244411506148609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325.57807462564165</v>
      </c>
      <c r="E18" s="21">
        <v>-1315.4304831256211</v>
      </c>
      <c r="F18" s="21">
        <v>1997.4337933817778</v>
      </c>
      <c r="G18" s="21">
        <v>1775.4259441070662</v>
      </c>
      <c r="H18" s="21">
        <v>-0.21883221000000003</v>
      </c>
      <c r="I18" s="21">
        <v>1775.6447763170663</v>
      </c>
      <c r="J18" s="21">
        <v>222.05173456471141</v>
      </c>
      <c r="K18" s="21">
        <v>-4.3885290000006572E-2</v>
      </c>
      <c r="L18" s="21">
        <v>-324.48462765929025</v>
      </c>
      <c r="M18" s="21">
        <v>-31.940607971224825</v>
      </c>
      <c r="N18" s="21">
        <v>-2234.6665085240829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35.488041164069109</v>
      </c>
      <c r="E19" s="33">
        <v>70.509707601536292</v>
      </c>
      <c r="F19" s="33">
        <v>214.51450728471141</v>
      </c>
      <c r="G19" s="33">
        <v>-0.11611099000000001</v>
      </c>
      <c r="H19" s="33">
        <v>-0.11611099000000001</v>
      </c>
      <c r="I19" s="33">
        <v>0</v>
      </c>
      <c r="J19" s="33">
        <v>214.67450356471142</v>
      </c>
      <c r="K19" s="33">
        <v>-4.3885290000006572E-2</v>
      </c>
      <c r="L19" s="33">
        <v>-240.27048354078943</v>
      </c>
      <c r="M19" s="33">
        <v>-9.2656901813891679</v>
      </c>
      <c r="N19" s="33">
        <v>41.76041271739129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290.0900334615722</v>
      </c>
      <c r="E20" s="35">
        <v>-1385.9401907271576</v>
      </c>
      <c r="F20" s="35">
        <v>1782.9192860970663</v>
      </c>
      <c r="G20" s="35">
        <v>1775.5420550970664</v>
      </c>
      <c r="H20" s="35">
        <v>-0.10272122000000003</v>
      </c>
      <c r="I20" s="35">
        <v>1775.6447763170663</v>
      </c>
      <c r="J20" s="35">
        <v>7.3772310000000019</v>
      </c>
      <c r="K20" s="35">
        <v>0</v>
      </c>
      <c r="L20" s="35">
        <v>-84.214144118500826</v>
      </c>
      <c r="M20" s="35">
        <v>-22.674917789835657</v>
      </c>
      <c r="N20" s="35">
        <v>-2276.4269212414742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-148.61527375351761</v>
      </c>
      <c r="E21" s="22">
        <v>31.668905365217313</v>
      </c>
      <c r="F21" s="22">
        <v>5.1094115078485878</v>
      </c>
      <c r="G21" s="22">
        <v>-5.8280151504817176E-2</v>
      </c>
      <c r="H21" s="22">
        <v>0</v>
      </c>
      <c r="I21" s="22">
        <v>-5.8280151504817176E-2</v>
      </c>
      <c r="J21" s="22">
        <v>2.3813210776922373</v>
      </c>
      <c r="K21" s="22">
        <v>2.786370581661167</v>
      </c>
      <c r="L21" s="22">
        <v>486.78403283790612</v>
      </c>
      <c r="M21" s="22">
        <v>-672.17762346448967</v>
      </c>
      <c r="N21" s="22">
        <v>1732.4389918177997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131.62662972092372</v>
      </c>
      <c r="E22" s="21">
        <v>96.330277649789693</v>
      </c>
      <c r="F22" s="21">
        <v>-35.673139837602491</v>
      </c>
      <c r="G22" s="21">
        <v>7.7196845523976068</v>
      </c>
      <c r="H22" s="21">
        <v>0</v>
      </c>
      <c r="I22" s="21">
        <v>7.7196845523976068</v>
      </c>
      <c r="J22" s="21">
        <v>0</v>
      </c>
      <c r="K22" s="21">
        <v>-43.392824390000101</v>
      </c>
      <c r="L22" s="21">
        <v>0</v>
      </c>
      <c r="M22" s="21">
        <v>70.969491908736515</v>
      </c>
      <c r="N22" s="21">
        <v>-58.188700093777058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-43.392824390000101</v>
      </c>
      <c r="E23" s="33">
        <v>0</v>
      </c>
      <c r="F23" s="33">
        <v>-43.392824390000101</v>
      </c>
      <c r="G23" s="33">
        <v>0</v>
      </c>
      <c r="H23" s="33">
        <v>0</v>
      </c>
      <c r="I23" s="33">
        <v>0</v>
      </c>
      <c r="J23" s="33">
        <v>0</v>
      </c>
      <c r="K23" s="33">
        <v>-43.392824390000101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10.784847000000013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10.784847000000013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164.2346071109238</v>
      </c>
      <c r="E25" s="35">
        <v>96.330277649789693</v>
      </c>
      <c r="F25" s="35">
        <v>7.7196845523976068</v>
      </c>
      <c r="G25" s="35">
        <v>7.7196845523976068</v>
      </c>
      <c r="H25" s="35">
        <v>0</v>
      </c>
      <c r="I25" s="35">
        <v>7.7196845523976068</v>
      </c>
      <c r="J25" s="35">
        <v>0</v>
      </c>
      <c r="K25" s="35">
        <v>0</v>
      </c>
      <c r="L25" s="35">
        <v>0</v>
      </c>
      <c r="M25" s="35">
        <v>60.184644908736502</v>
      </c>
      <c r="N25" s="35">
        <v>-58.188700093777058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-1652.8391613162153</v>
      </c>
      <c r="E27" s="21">
        <v>-1701.5656662015169</v>
      </c>
      <c r="F27" s="21">
        <v>10.412479709862907</v>
      </c>
      <c r="G27" s="21">
        <v>38.343238938148247</v>
      </c>
      <c r="H27" s="21">
        <v>-18.252346990000007</v>
      </c>
      <c r="I27" s="21">
        <v>56.595585928148253</v>
      </c>
      <c r="J27" s="21">
        <v>-7.7737085428078778</v>
      </c>
      <c r="K27" s="21">
        <v>-20.157050685477461</v>
      </c>
      <c r="L27" s="21">
        <v>306.92729259840257</v>
      </c>
      <c r="M27" s="21">
        <v>-268.61326742296387</v>
      </c>
      <c r="N27" s="21">
        <v>-1185.83769134413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-1848.3571564669587</v>
      </c>
      <c r="E28" s="33">
        <v>-1817.4141301371251</v>
      </c>
      <c r="F28" s="33">
        <v>92.693024803681837</v>
      </c>
      <c r="G28" s="33">
        <v>134.2450570773513</v>
      </c>
      <c r="H28" s="33">
        <v>0</v>
      </c>
      <c r="I28" s="33">
        <v>134.2450570773513</v>
      </c>
      <c r="J28" s="33">
        <v>-48.626378902999519</v>
      </c>
      <c r="K28" s="33">
        <v>7.0743466293300399</v>
      </c>
      <c r="L28" s="33">
        <v>-0.75020299999999973</v>
      </c>
      <c r="M28" s="33">
        <v>-122.88584813351538</v>
      </c>
      <c r="N28" s="33">
        <v>-1103.9464342961237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195.51799515074322</v>
      </c>
      <c r="E29" s="38">
        <v>115.84846393560809</v>
      </c>
      <c r="F29" s="38">
        <v>-82.280545093818944</v>
      </c>
      <c r="G29" s="38">
        <v>-95.901818139203073</v>
      </c>
      <c r="H29" s="38">
        <v>-18.252346990000007</v>
      </c>
      <c r="I29" s="38">
        <v>-77.649471149203066</v>
      </c>
      <c r="J29" s="38">
        <v>40.852670360191638</v>
      </c>
      <c r="K29" s="38">
        <v>-27.231397314807502</v>
      </c>
      <c r="L29" s="38">
        <v>307.67749559840252</v>
      </c>
      <c r="M29" s="38">
        <v>-145.72741928944845</v>
      </c>
      <c r="N29" s="38">
        <v>-81.891257048006423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4271.975212304922</v>
      </c>
      <c r="E30" s="18">
        <f t="shared" ref="E30:M30" si="1">E34+E38+E41+E44+E49+E50+E45</f>
        <v>529.76204086716757</v>
      </c>
      <c r="F30" s="18">
        <f t="shared" si="1"/>
        <v>1667.484498362757</v>
      </c>
      <c r="G30" s="18">
        <f t="shared" si="1"/>
        <v>1064.4058354798049</v>
      </c>
      <c r="H30" s="18">
        <f t="shared" si="1"/>
        <v>186.15950430600242</v>
      </c>
      <c r="I30" s="18">
        <f t="shared" si="1"/>
        <v>878.2463311738029</v>
      </c>
      <c r="J30" s="18">
        <f t="shared" si="1"/>
        <v>528.29367771084333</v>
      </c>
      <c r="K30" s="18">
        <f t="shared" si="1"/>
        <v>74.784985172108748</v>
      </c>
      <c r="L30" s="18">
        <f t="shared" si="1"/>
        <v>681.76593470433966</v>
      </c>
      <c r="M30" s="18">
        <f t="shared" si="1"/>
        <v>1392.9627383706575</v>
      </c>
      <c r="N30" s="19">
        <f>N34+N38+N41+N44+N49+N50+N45+N31</f>
        <v>-10292.384706203113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1.3471660599999697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1.3471660599999697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5375.776106767471</v>
      </c>
      <c r="E34" s="21">
        <v>0</v>
      </c>
      <c r="F34" s="21">
        <v>5375.776106767471</v>
      </c>
      <c r="G34" s="21">
        <v>5375.776106767471</v>
      </c>
      <c r="H34" s="21">
        <v>4719.5845635660035</v>
      </c>
      <c r="I34" s="21">
        <v>656.19154320146799</v>
      </c>
      <c r="J34" s="21">
        <v>0</v>
      </c>
      <c r="K34" s="21">
        <v>0</v>
      </c>
      <c r="L34" s="21">
        <v>0</v>
      </c>
      <c r="M34" s="21">
        <v>0</v>
      </c>
      <c r="N34" s="21">
        <v>-12731.536041205251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2171.693875500001</v>
      </c>
      <c r="E35" s="33">
        <v>0</v>
      </c>
      <c r="F35" s="33">
        <v>2171.693875500001</v>
      </c>
      <c r="G35" s="33">
        <v>2171.693875500001</v>
      </c>
      <c r="H35" s="33">
        <v>2171.693875500001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-10669.344245342554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2350.9080063854763</v>
      </c>
      <c r="E36" s="33">
        <v>0</v>
      </c>
      <c r="F36" s="33">
        <v>2350.9080063854763</v>
      </c>
      <c r="G36" s="33">
        <v>2350.9080063854763</v>
      </c>
      <c r="H36" s="33">
        <v>2545.6160157463983</v>
      </c>
      <c r="I36" s="33">
        <v>-194.70800936092223</v>
      </c>
      <c r="J36" s="33">
        <v>0</v>
      </c>
      <c r="K36" s="33">
        <v>0</v>
      </c>
      <c r="L36" s="33">
        <v>0</v>
      </c>
      <c r="M36" s="33">
        <v>0</v>
      </c>
      <c r="N36" s="33">
        <v>-1765.4963070271194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853.17422488199441</v>
      </c>
      <c r="E37" s="35">
        <v>0</v>
      </c>
      <c r="F37" s="35">
        <v>853.17422488199441</v>
      </c>
      <c r="G37" s="35">
        <v>853.17422488199441</v>
      </c>
      <c r="H37" s="35">
        <v>2.2746723196043295</v>
      </c>
      <c r="I37" s="35">
        <v>850.89955256239011</v>
      </c>
      <c r="J37" s="35">
        <v>0</v>
      </c>
      <c r="K37" s="35">
        <v>0</v>
      </c>
      <c r="L37" s="35">
        <v>0</v>
      </c>
      <c r="M37" s="35">
        <v>0</v>
      </c>
      <c r="N37" s="35">
        <v>-296.69548883557542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-1206.5923190669332</v>
      </c>
      <c r="E38" s="21">
        <v>-0.70858883468927969</v>
      </c>
      <c r="F38" s="21">
        <v>-4409.106090989193</v>
      </c>
      <c r="G38" s="21">
        <v>-4409.106090989193</v>
      </c>
      <c r="H38" s="21">
        <v>-4545.5537795700011</v>
      </c>
      <c r="I38" s="21">
        <v>136.44768858080792</v>
      </c>
      <c r="J38" s="21">
        <v>0</v>
      </c>
      <c r="K38" s="21">
        <v>0</v>
      </c>
      <c r="L38" s="21">
        <v>3203.222360756949</v>
      </c>
      <c r="M38" s="21">
        <v>0</v>
      </c>
      <c r="N38" s="21">
        <v>5631.0992324138788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-1515.8516099107851</v>
      </c>
      <c r="E39" s="33">
        <v>-2.1424227477327578</v>
      </c>
      <c r="F39" s="33">
        <v>-4545.5537795700011</v>
      </c>
      <c r="G39" s="33">
        <v>-4545.5537795700011</v>
      </c>
      <c r="H39" s="33">
        <v>-4545.5537795700011</v>
      </c>
      <c r="I39" s="33">
        <v>0</v>
      </c>
      <c r="J39" s="33">
        <v>0</v>
      </c>
      <c r="K39" s="33">
        <v>0</v>
      </c>
      <c r="L39" s="33">
        <v>3031.8445924069488</v>
      </c>
      <c r="M39" s="33">
        <v>0</v>
      </c>
      <c r="N39" s="33">
        <v>-1.6334110361226313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309.25929084385143</v>
      </c>
      <c r="E40" s="35">
        <v>1.4338339130434781</v>
      </c>
      <c r="F40" s="35">
        <v>136.44768858080792</v>
      </c>
      <c r="G40" s="35">
        <v>136.44768858080792</v>
      </c>
      <c r="H40" s="35">
        <v>0</v>
      </c>
      <c r="I40" s="35">
        <v>136.44768858080792</v>
      </c>
      <c r="J40" s="35">
        <v>0</v>
      </c>
      <c r="K40" s="35">
        <v>0</v>
      </c>
      <c r="L40" s="35">
        <v>171.37776835</v>
      </c>
      <c r="M40" s="35">
        <v>0</v>
      </c>
      <c r="N40" s="35">
        <v>5632.732643450001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-578.70053041363963</v>
      </c>
      <c r="E41" s="21">
        <v>141.22465876589115</v>
      </c>
      <c r="F41" s="21">
        <v>560.15326808435475</v>
      </c>
      <c r="G41" s="21">
        <v>159.71681715435298</v>
      </c>
      <c r="H41" s="21">
        <v>-1.5597929999999699E-2</v>
      </c>
      <c r="I41" s="21">
        <v>159.73241508435299</v>
      </c>
      <c r="J41" s="21">
        <v>400.43645093000174</v>
      </c>
      <c r="K41" s="21">
        <v>0</v>
      </c>
      <c r="L41" s="21">
        <v>-2528.7865152126083</v>
      </c>
      <c r="M41" s="21">
        <v>1248.7080579487229</v>
      </c>
      <c r="N41" s="21">
        <v>-1330.3879034848021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-0.34625784850261709</v>
      </c>
      <c r="E42" s="33">
        <v>-32.686479150028333</v>
      </c>
      <c r="F42" s="33">
        <v>-19.862243123331133</v>
      </c>
      <c r="G42" s="33">
        <v>0</v>
      </c>
      <c r="H42" s="33">
        <v>0</v>
      </c>
      <c r="I42" s="33">
        <v>0</v>
      </c>
      <c r="J42" s="33">
        <v>-19.862243123331133</v>
      </c>
      <c r="K42" s="33">
        <v>0</v>
      </c>
      <c r="L42" s="33">
        <v>-2.14E-4</v>
      </c>
      <c r="M42" s="33">
        <v>52.202678424856849</v>
      </c>
      <c r="N42" s="33">
        <v>77.594711729963009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-578.35427256513708</v>
      </c>
      <c r="E43" s="35">
        <v>173.91113791591954</v>
      </c>
      <c r="F43" s="35">
        <v>580.0155112076859</v>
      </c>
      <c r="G43" s="35">
        <v>159.71681715435298</v>
      </c>
      <c r="H43" s="35">
        <v>-1.5597929999999699E-2</v>
      </c>
      <c r="I43" s="35">
        <v>159.73241508435299</v>
      </c>
      <c r="J43" s="35">
        <v>420.29869405333289</v>
      </c>
      <c r="K43" s="35">
        <v>0</v>
      </c>
      <c r="L43" s="35">
        <v>-2528.7863012126086</v>
      </c>
      <c r="M43" s="35">
        <v>1196.5053795238662</v>
      </c>
      <c r="N43" s="35">
        <v>-1407.982615214765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1551.7209183605753</v>
      </c>
      <c r="E44" s="22">
        <v>1546.6508559605754</v>
      </c>
      <c r="F44" s="22">
        <v>5.070062399999931</v>
      </c>
      <c r="G44" s="22">
        <v>5.070062399999931</v>
      </c>
      <c r="H44" s="22">
        <v>0</v>
      </c>
      <c r="I44" s="22">
        <v>5.070062399999931</v>
      </c>
      <c r="J44" s="22">
        <v>0</v>
      </c>
      <c r="K44" s="22">
        <v>0</v>
      </c>
      <c r="L44" s="22">
        <v>0</v>
      </c>
      <c r="M44" s="22">
        <v>0</v>
      </c>
      <c r="N44" s="22">
        <v>32.102799703706673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116.83075401714676</v>
      </c>
      <c r="E45" s="21">
        <v>0</v>
      </c>
      <c r="F45" s="21">
        <v>116.83075401714676</v>
      </c>
      <c r="G45" s="21">
        <v>0</v>
      </c>
      <c r="H45" s="21">
        <v>0</v>
      </c>
      <c r="I45" s="21">
        <v>0</v>
      </c>
      <c r="J45" s="21">
        <v>0</v>
      </c>
      <c r="K45" s="21">
        <v>116.83075401714676</v>
      </c>
      <c r="L45" s="21">
        <v>0</v>
      </c>
      <c r="M45" s="21">
        <v>0</v>
      </c>
      <c r="N45" s="21">
        <v>-43.392824390000101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-43.392824390000101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10.784847000000013</v>
      </c>
      <c r="E47" s="33">
        <v>0</v>
      </c>
      <c r="F47" s="33">
        <v>10.784847000000013</v>
      </c>
      <c r="G47" s="33">
        <v>0</v>
      </c>
      <c r="H47" s="33">
        <v>0</v>
      </c>
      <c r="I47" s="33">
        <v>0</v>
      </c>
      <c r="J47" s="33">
        <v>0</v>
      </c>
      <c r="K47" s="33">
        <v>10.784847000000013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106.04590701714675</v>
      </c>
      <c r="E48" s="35">
        <v>0</v>
      </c>
      <c r="F48" s="35">
        <v>106.04590701714675</v>
      </c>
      <c r="G48" s="35">
        <v>0</v>
      </c>
      <c r="H48" s="35">
        <v>0</v>
      </c>
      <c r="I48" s="35">
        <v>0</v>
      </c>
      <c r="J48" s="35">
        <v>0</v>
      </c>
      <c r="K48" s="35">
        <v>106.04590701714675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-987.05971735969842</v>
      </c>
      <c r="E50" s="21">
        <v>-1157.4048850246097</v>
      </c>
      <c r="F50" s="21">
        <v>18.76039808297763</v>
      </c>
      <c r="G50" s="21">
        <v>-67.051059852825972</v>
      </c>
      <c r="H50" s="21">
        <v>12.144318240000073</v>
      </c>
      <c r="I50" s="21">
        <v>-79.195378092826047</v>
      </c>
      <c r="J50" s="21">
        <v>127.85722678084161</v>
      </c>
      <c r="K50" s="21">
        <v>-42.045768845038012</v>
      </c>
      <c r="L50" s="21">
        <v>7.3300891599989484</v>
      </c>
      <c r="M50" s="21">
        <v>144.25468042193464</v>
      </c>
      <c r="N50" s="21">
        <v>-1851.6171353006471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-1162.6481436734502</v>
      </c>
      <c r="E51" s="33">
        <v>-1152.0581488083999</v>
      </c>
      <c r="F51" s="33">
        <v>-150.69357678822018</v>
      </c>
      <c r="G51" s="33">
        <v>19.571153400183352</v>
      </c>
      <c r="H51" s="33">
        <v>0</v>
      </c>
      <c r="I51" s="33">
        <v>19.571153400183352</v>
      </c>
      <c r="J51" s="33">
        <v>-172.27311990860358</v>
      </c>
      <c r="K51" s="33">
        <v>2.008389720200054</v>
      </c>
      <c r="L51" s="33">
        <v>148.05652611000002</v>
      </c>
      <c r="M51" s="33">
        <v>-7.9529441868302433</v>
      </c>
      <c r="N51" s="33">
        <v>-1789.6554470896319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175.58842631375185</v>
      </c>
      <c r="E52" s="38">
        <v>-5.3467362162097842</v>
      </c>
      <c r="F52" s="38">
        <v>169.45397487119789</v>
      </c>
      <c r="G52" s="38">
        <v>-86.622213253009335</v>
      </c>
      <c r="H52" s="38">
        <v>12.144318240000073</v>
      </c>
      <c r="I52" s="38">
        <v>-98.76653149300941</v>
      </c>
      <c r="J52" s="38">
        <v>300.13034668944528</v>
      </c>
      <c r="K52" s="38">
        <v>-44.054158565238062</v>
      </c>
      <c r="L52" s="38">
        <v>-140.7264369500011</v>
      </c>
      <c r="M52" s="38">
        <v>152.20762460876486</v>
      </c>
      <c r="N52" s="38">
        <v>-61.961688211014973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-8452.4611941325129</v>
      </c>
      <c r="E53" s="41">
        <f t="shared" si="2"/>
        <v>16.51339138134017</v>
      </c>
      <c r="F53" s="41">
        <f t="shared" si="2"/>
        <v>1550.4575935368432</v>
      </c>
      <c r="G53" s="41">
        <f t="shared" si="2"/>
        <v>1989.1273512358962</v>
      </c>
      <c r="H53" s="41">
        <f t="shared" si="2"/>
        <v>603.04148090400565</v>
      </c>
      <c r="I53" s="41">
        <f t="shared" si="2"/>
        <v>1386.0858703318904</v>
      </c>
      <c r="J53" s="41">
        <f t="shared" si="2"/>
        <v>-508.6272175223508</v>
      </c>
      <c r="K53" s="41">
        <f t="shared" si="2"/>
        <v>69.95745982329737</v>
      </c>
      <c r="L53" s="41">
        <f t="shared" si="2"/>
        <v>3039.8361325351175</v>
      </c>
      <c r="M53" s="41">
        <f t="shared" si="2"/>
        <v>-13059.268311585813</v>
      </c>
      <c r="N53" s="65">
        <f t="shared" si="2"/>
        <v>8452.4611941325111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8" scale="84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45B5-8E55-4D0F-BF8D-6C6B5F5D3F80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58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12885.492984552304</v>
      </c>
      <c r="E7" s="18">
        <f t="shared" ref="E7:N7" si="0">+E8+E11+E15+E18+E21+E22+E26+E27</f>
        <v>2689.084998979547</v>
      </c>
      <c r="F7" s="18">
        <f t="shared" si="0"/>
        <v>10509.402679813102</v>
      </c>
      <c r="G7" s="18">
        <f t="shared" si="0"/>
        <v>9820.347027539985</v>
      </c>
      <c r="H7" s="18">
        <f t="shared" si="0"/>
        <v>3722.1954940200367</v>
      </c>
      <c r="I7" s="18">
        <f t="shared" si="0"/>
        <v>6098.1515335199456</v>
      </c>
      <c r="J7" s="18">
        <f t="shared" si="0"/>
        <v>492.11305026240836</v>
      </c>
      <c r="K7" s="18">
        <f t="shared" si="0"/>
        <v>196.94260201071361</v>
      </c>
      <c r="L7" s="18">
        <f t="shared" si="0"/>
        <v>1785.7477011669484</v>
      </c>
      <c r="M7" s="18">
        <f t="shared" si="0"/>
        <v>-2098.7423954072951</v>
      </c>
      <c r="N7" s="19">
        <f t="shared" si="0"/>
        <v>2226.0484577205589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-1.1349680599999898</v>
      </c>
      <c r="E8" s="20">
        <v>0</v>
      </c>
      <c r="F8" s="20">
        <v>-1.1349680599999898</v>
      </c>
      <c r="G8" s="20">
        <v>-1.1349680599999898</v>
      </c>
      <c r="H8" s="20">
        <v>-1.1349680599999898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-1.1349680599999898</v>
      </c>
      <c r="E10" s="33">
        <v>0</v>
      </c>
      <c r="F10" s="33">
        <v>-1.1349680599999898</v>
      </c>
      <c r="G10" s="33">
        <v>-1.1349680599999898</v>
      </c>
      <c r="H10" s="33">
        <v>-1.1349680599999898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2146.3667982502902</v>
      </c>
      <c r="E11" s="21">
        <v>2936.4966507538097</v>
      </c>
      <c r="F11" s="21">
        <v>64.438231137427039</v>
      </c>
      <c r="G11" s="21">
        <v>-191.58429655705413</v>
      </c>
      <c r="H11" s="21">
        <v>-2523.2151038299639</v>
      </c>
      <c r="I11" s="21">
        <v>2331.6308072729098</v>
      </c>
      <c r="J11" s="21">
        <v>206.60878110692255</v>
      </c>
      <c r="K11" s="21">
        <v>49.413746587558613</v>
      </c>
      <c r="L11" s="21">
        <v>1234.4994411723296</v>
      </c>
      <c r="M11" s="21">
        <v>-2089.0675248132757</v>
      </c>
      <c r="N11" s="21">
        <v>-456.49173637555003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-5785.7477020519764</v>
      </c>
      <c r="E12" s="33">
        <v>-504.31447533999744</v>
      </c>
      <c r="F12" s="33">
        <v>15.762103590661109</v>
      </c>
      <c r="G12" s="33">
        <v>10.72751932266514</v>
      </c>
      <c r="H12" s="33">
        <v>-0.51848530000000004</v>
      </c>
      <c r="I12" s="33">
        <v>11.24600462266514</v>
      </c>
      <c r="J12" s="33">
        <v>4.1999806439979839</v>
      </c>
      <c r="K12" s="33">
        <v>0.83460362399798493</v>
      </c>
      <c r="L12" s="33">
        <v>0</v>
      </c>
      <c r="M12" s="33">
        <v>-5297.1953303026403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6438.1392715729671</v>
      </c>
      <c r="E13" s="33">
        <v>3370.1907316602092</v>
      </c>
      <c r="F13" s="33">
        <v>238.37976169117042</v>
      </c>
      <c r="G13" s="33">
        <v>176.83917095514516</v>
      </c>
      <c r="H13" s="33">
        <v>-1632.3849513699599</v>
      </c>
      <c r="I13" s="33">
        <v>1809.2241223251051</v>
      </c>
      <c r="J13" s="33">
        <v>33.296670013731458</v>
      </c>
      <c r="K13" s="33">
        <v>28.243920722293772</v>
      </c>
      <c r="L13" s="33">
        <v>1188.0870899623299</v>
      </c>
      <c r="M13" s="33">
        <v>1641.4816882592579</v>
      </c>
      <c r="N13" s="33">
        <v>-480.356898955764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1493.9752287293002</v>
      </c>
      <c r="E14" s="35">
        <v>70.620394433598392</v>
      </c>
      <c r="F14" s="35">
        <v>-189.70363414440456</v>
      </c>
      <c r="G14" s="35">
        <v>-379.15098683486457</v>
      </c>
      <c r="H14" s="35">
        <v>-890.31166716000394</v>
      </c>
      <c r="I14" s="35">
        <v>511.16068032513937</v>
      </c>
      <c r="J14" s="35">
        <v>169.11213044919313</v>
      </c>
      <c r="K14" s="35">
        <v>20.335222241266855</v>
      </c>
      <c r="L14" s="35">
        <v>46.412351209999997</v>
      </c>
      <c r="M14" s="35">
        <v>1566.6461172301063</v>
      </c>
      <c r="N14" s="35">
        <v>23.865162580213994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8430.0860366687193</v>
      </c>
      <c r="E15" s="21">
        <v>-325.20839333000185</v>
      </c>
      <c r="F15" s="21">
        <v>8668.9893769987211</v>
      </c>
      <c r="G15" s="21">
        <v>8643.6977225687206</v>
      </c>
      <c r="H15" s="21">
        <v>6248.0829093600005</v>
      </c>
      <c r="I15" s="21">
        <v>2395.6148132087196</v>
      </c>
      <c r="J15" s="21">
        <v>-33.772073999999748</v>
      </c>
      <c r="K15" s="21">
        <v>59.06372843000031</v>
      </c>
      <c r="L15" s="21">
        <v>0</v>
      </c>
      <c r="M15" s="21">
        <v>86.305053000000001</v>
      </c>
      <c r="N15" s="21">
        <v>-44.016426258737773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1993.5286911987187</v>
      </c>
      <c r="E16" s="33">
        <v>-325.20839333000185</v>
      </c>
      <c r="F16" s="33">
        <v>2318.7370845287205</v>
      </c>
      <c r="G16" s="33">
        <v>2293.4454300987195</v>
      </c>
      <c r="H16" s="33">
        <v>-102.16938311</v>
      </c>
      <c r="I16" s="33">
        <v>2395.6148132087196</v>
      </c>
      <c r="J16" s="33">
        <v>-33.772073999999748</v>
      </c>
      <c r="K16" s="33">
        <v>59.06372843000031</v>
      </c>
      <c r="L16" s="33">
        <v>0</v>
      </c>
      <c r="M16" s="33">
        <v>0</v>
      </c>
      <c r="N16" s="33">
        <v>-8.0892000000000408E-2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6436.5573454700007</v>
      </c>
      <c r="E17" s="35">
        <v>0</v>
      </c>
      <c r="F17" s="35">
        <v>6350.2522924700006</v>
      </c>
      <c r="G17" s="35">
        <v>6350.2522924700006</v>
      </c>
      <c r="H17" s="35">
        <v>6350.2522924700006</v>
      </c>
      <c r="I17" s="35">
        <v>0</v>
      </c>
      <c r="J17" s="35">
        <v>0</v>
      </c>
      <c r="K17" s="35">
        <v>0</v>
      </c>
      <c r="L17" s="35">
        <v>0</v>
      </c>
      <c r="M17" s="35">
        <v>86.305053000000001</v>
      </c>
      <c r="N17" s="35">
        <v>-43.935534258737775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2050.9908715020483</v>
      </c>
      <c r="E18" s="21">
        <v>1090.0491339677926</v>
      </c>
      <c r="F18" s="21">
        <v>1407.7793524636188</v>
      </c>
      <c r="G18" s="21">
        <v>1074.3611750927791</v>
      </c>
      <c r="H18" s="21">
        <v>0.78546489000000008</v>
      </c>
      <c r="I18" s="21">
        <v>1073.5757102027792</v>
      </c>
      <c r="J18" s="21">
        <v>333.4699882808398</v>
      </c>
      <c r="K18" s="21">
        <v>-5.1810909999996435E-2</v>
      </c>
      <c r="L18" s="21">
        <v>-410.91240516695103</v>
      </c>
      <c r="M18" s="21">
        <v>-35.925209762412024</v>
      </c>
      <c r="N18" s="21">
        <v>1510.4395896561375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-39.800552043786645</v>
      </c>
      <c r="E19" s="33">
        <v>100.28015606019224</v>
      </c>
      <c r="F19" s="33">
        <v>331.8717792808398</v>
      </c>
      <c r="G19" s="33">
        <v>7.99910000000091E-4</v>
      </c>
      <c r="H19" s="33">
        <v>7.99910000000091E-4</v>
      </c>
      <c r="I19" s="33">
        <v>0</v>
      </c>
      <c r="J19" s="33">
        <v>331.92279028083982</v>
      </c>
      <c r="K19" s="33">
        <v>-5.1810909999996435E-2</v>
      </c>
      <c r="L19" s="33">
        <v>-461.28650393885982</v>
      </c>
      <c r="M19" s="33">
        <v>-10.665983445958894</v>
      </c>
      <c r="N19" s="33">
        <v>-9.873230109890109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2090.7914235458347</v>
      </c>
      <c r="E20" s="35">
        <v>989.76897790760029</v>
      </c>
      <c r="F20" s="35">
        <v>1075.9075731827791</v>
      </c>
      <c r="G20" s="35">
        <v>1074.3603751827791</v>
      </c>
      <c r="H20" s="35">
        <v>0.78466497999999996</v>
      </c>
      <c r="I20" s="35">
        <v>1073.5757102027792</v>
      </c>
      <c r="J20" s="35">
        <v>1.5471980000000012</v>
      </c>
      <c r="K20" s="35">
        <v>0</v>
      </c>
      <c r="L20" s="35">
        <v>50.374098771908791</v>
      </c>
      <c r="M20" s="35">
        <v>-25.25922631645313</v>
      </c>
      <c r="N20" s="35">
        <v>1520.3128197660276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391.20875210614611</v>
      </c>
      <c r="E21" s="22">
        <v>117.51264841126077</v>
      </c>
      <c r="F21" s="22">
        <v>-2.0062598636861981</v>
      </c>
      <c r="G21" s="22">
        <v>0.28169716942848333</v>
      </c>
      <c r="H21" s="22">
        <v>0</v>
      </c>
      <c r="I21" s="22">
        <v>0.28169716942848333</v>
      </c>
      <c r="J21" s="22">
        <v>-5.2706003141755193</v>
      </c>
      <c r="K21" s="22">
        <v>2.9826432810608381</v>
      </c>
      <c r="L21" s="22">
        <v>514.49718782451237</v>
      </c>
      <c r="M21" s="22">
        <v>-238.79482426594083</v>
      </c>
      <c r="N21" s="22">
        <v>443.81101382642112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108.20218787172828</v>
      </c>
      <c r="E22" s="21">
        <v>20.37885624964537</v>
      </c>
      <c r="F22" s="21">
        <v>31.495779985971922</v>
      </c>
      <c r="G22" s="21">
        <v>-0.80743058402810997</v>
      </c>
      <c r="H22" s="21">
        <v>0</v>
      </c>
      <c r="I22" s="21">
        <v>-0.80743058402810997</v>
      </c>
      <c r="J22" s="21">
        <v>0</v>
      </c>
      <c r="K22" s="21">
        <v>32.303210570000033</v>
      </c>
      <c r="L22" s="21">
        <v>0</v>
      </c>
      <c r="M22" s="21">
        <v>56.327551636110996</v>
      </c>
      <c r="N22" s="21">
        <v>49.256443662186442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32.303210570000033</v>
      </c>
      <c r="E23" s="33">
        <v>0</v>
      </c>
      <c r="F23" s="33">
        <v>32.303210570000033</v>
      </c>
      <c r="G23" s="33">
        <v>0</v>
      </c>
      <c r="H23" s="33">
        <v>0</v>
      </c>
      <c r="I23" s="33">
        <v>0</v>
      </c>
      <c r="J23" s="33">
        <v>0</v>
      </c>
      <c r="K23" s="33">
        <v>32.303210570000033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12.770763999999986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12.770763999999986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63.128213301728266</v>
      </c>
      <c r="E25" s="35">
        <v>20.37885624964537</v>
      </c>
      <c r="F25" s="35">
        <v>-0.80743058402810997</v>
      </c>
      <c r="G25" s="35">
        <v>-0.80743058402810997</v>
      </c>
      <c r="H25" s="35">
        <v>0</v>
      </c>
      <c r="I25" s="35">
        <v>-0.80743058402810997</v>
      </c>
      <c r="J25" s="35">
        <v>0</v>
      </c>
      <c r="K25" s="35">
        <v>0</v>
      </c>
      <c r="L25" s="35">
        <v>0</v>
      </c>
      <c r="M25" s="35">
        <v>43.556787636111011</v>
      </c>
      <c r="N25" s="35">
        <v>49.256443662186442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-1.9137857299999999</v>
      </c>
      <c r="E26" s="22">
        <v>0</v>
      </c>
      <c r="F26" s="22">
        <v>-1.9137857299999999</v>
      </c>
      <c r="G26" s="22">
        <v>-1.9137857299999999</v>
      </c>
      <c r="H26" s="22">
        <v>-0.89549999999999996</v>
      </c>
      <c r="I26" s="22">
        <v>-1.0182857299999999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-238.31290805662837</v>
      </c>
      <c r="E27" s="21">
        <v>-1150.1438970729591</v>
      </c>
      <c r="F27" s="21">
        <v>341.75495288105094</v>
      </c>
      <c r="G27" s="21">
        <v>297.44691364013585</v>
      </c>
      <c r="H27" s="21">
        <v>-1.4273083400000035</v>
      </c>
      <c r="I27" s="21">
        <v>298.87422198013587</v>
      </c>
      <c r="J27" s="21">
        <v>-8.9230448111787517</v>
      </c>
      <c r="K27" s="21">
        <v>53.231084052093827</v>
      </c>
      <c r="L27" s="21">
        <v>447.66347733705737</v>
      </c>
      <c r="M27" s="21">
        <v>122.41255879822245</v>
      </c>
      <c r="N27" s="21">
        <v>723.0495732101017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-877.79399195721089</v>
      </c>
      <c r="E28" s="33">
        <v>-1004.5890561959446</v>
      </c>
      <c r="F28" s="33">
        <v>138.11529812454978</v>
      </c>
      <c r="G28" s="33">
        <v>118.81027013423837</v>
      </c>
      <c r="H28" s="33">
        <v>0</v>
      </c>
      <c r="I28" s="33">
        <v>118.81027013423837</v>
      </c>
      <c r="J28" s="33">
        <v>18.664702637185016</v>
      </c>
      <c r="K28" s="33">
        <v>0.64032535312639283</v>
      </c>
      <c r="L28" s="33">
        <v>-0.76163100000000017</v>
      </c>
      <c r="M28" s="33">
        <v>-10.558602885816036</v>
      </c>
      <c r="N28" s="33">
        <v>921.86833827434123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639.4810839005828</v>
      </c>
      <c r="E29" s="38">
        <v>-145.55484087701436</v>
      </c>
      <c r="F29" s="38">
        <v>203.63965475650122</v>
      </c>
      <c r="G29" s="38">
        <v>178.63664350589752</v>
      </c>
      <c r="H29" s="38">
        <v>-1.4273083400000035</v>
      </c>
      <c r="I29" s="38">
        <v>180.06395184589752</v>
      </c>
      <c r="J29" s="38">
        <v>-27.587747448363768</v>
      </c>
      <c r="K29" s="38">
        <v>52.590758698967434</v>
      </c>
      <c r="L29" s="38">
        <v>448.4251083370574</v>
      </c>
      <c r="M29" s="38">
        <v>132.97116168403849</v>
      </c>
      <c r="N29" s="38">
        <v>-198.81876506423936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17739.463012746364</v>
      </c>
      <c r="E30" s="18">
        <f t="shared" ref="E30:M30" si="1">E34+E38+E41+E44+E49+E50+E45</f>
        <v>2081.839763229696</v>
      </c>
      <c r="F30" s="18">
        <f t="shared" si="1"/>
        <v>10996.924205918789</v>
      </c>
      <c r="G30" s="18">
        <f t="shared" si="1"/>
        <v>10432.015144443198</v>
      </c>
      <c r="H30" s="18">
        <f t="shared" si="1"/>
        <v>4222.4092266371481</v>
      </c>
      <c r="I30" s="18">
        <f t="shared" si="1"/>
        <v>6209.6059178060505</v>
      </c>
      <c r="J30" s="18">
        <f t="shared" si="1"/>
        <v>521.18840036883523</v>
      </c>
      <c r="K30" s="18">
        <f t="shared" si="1"/>
        <v>43.720661106755699</v>
      </c>
      <c r="L30" s="18">
        <f t="shared" si="1"/>
        <v>3804.2968542516464</v>
      </c>
      <c r="M30" s="18">
        <f t="shared" si="1"/>
        <v>856.4021893462334</v>
      </c>
      <c r="N30" s="19">
        <f>N34+N38+N41+N44+N49+N50+N45+N31</f>
        <v>-2627.9215704734988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-1.1349680599999898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-1.1349680599999898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10725.708449387723</v>
      </c>
      <c r="E34" s="21">
        <v>0</v>
      </c>
      <c r="F34" s="21">
        <v>10725.708449387723</v>
      </c>
      <c r="G34" s="21">
        <v>10725.708449387723</v>
      </c>
      <c r="H34" s="21">
        <v>4187.6779044071745</v>
      </c>
      <c r="I34" s="21">
        <v>6538.0305449805492</v>
      </c>
      <c r="J34" s="21">
        <v>0</v>
      </c>
      <c r="K34" s="21">
        <v>0</v>
      </c>
      <c r="L34" s="21">
        <v>0</v>
      </c>
      <c r="M34" s="21">
        <v>0</v>
      </c>
      <c r="N34" s="21">
        <v>-9035.8333875129829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1140.951325889997</v>
      </c>
      <c r="E35" s="33">
        <v>0</v>
      </c>
      <c r="F35" s="33">
        <v>1140.951325889997</v>
      </c>
      <c r="G35" s="33">
        <v>1140.951325889997</v>
      </c>
      <c r="H35" s="33">
        <v>1140.951325889997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-6926.6990279419733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7689.1350263342038</v>
      </c>
      <c r="E36" s="33">
        <v>0</v>
      </c>
      <c r="F36" s="33">
        <v>7689.1350263342038</v>
      </c>
      <c r="G36" s="33">
        <v>7689.1350263342038</v>
      </c>
      <c r="H36" s="33">
        <v>3026.4915778620334</v>
      </c>
      <c r="I36" s="33">
        <v>4662.6434484721703</v>
      </c>
      <c r="J36" s="33">
        <v>0</v>
      </c>
      <c r="K36" s="33">
        <v>0</v>
      </c>
      <c r="L36" s="33">
        <v>0</v>
      </c>
      <c r="M36" s="33">
        <v>0</v>
      </c>
      <c r="N36" s="33">
        <v>-1731.3526537169998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1895.6220971635248</v>
      </c>
      <c r="E37" s="35">
        <v>0</v>
      </c>
      <c r="F37" s="35">
        <v>1895.6220971635248</v>
      </c>
      <c r="G37" s="35">
        <v>1895.6220971635248</v>
      </c>
      <c r="H37" s="35">
        <v>20.235000655144351</v>
      </c>
      <c r="I37" s="35">
        <v>1875.3870965083804</v>
      </c>
      <c r="J37" s="35">
        <v>0</v>
      </c>
      <c r="K37" s="35">
        <v>0</v>
      </c>
      <c r="L37" s="35">
        <v>0</v>
      </c>
      <c r="M37" s="35">
        <v>0</v>
      </c>
      <c r="N37" s="35">
        <v>-377.78170585401074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1906.7972788709524</v>
      </c>
      <c r="E38" s="21">
        <v>-37.802966601160719</v>
      </c>
      <c r="F38" s="21">
        <v>183.86386197211431</v>
      </c>
      <c r="G38" s="21">
        <v>183.86386197211431</v>
      </c>
      <c r="H38" s="21">
        <v>106.130228109973</v>
      </c>
      <c r="I38" s="21">
        <v>77.733633862141318</v>
      </c>
      <c r="J38" s="21">
        <v>0</v>
      </c>
      <c r="K38" s="21">
        <v>0</v>
      </c>
      <c r="L38" s="21">
        <v>1760.7363834999987</v>
      </c>
      <c r="M38" s="21">
        <v>0</v>
      </c>
      <c r="N38" s="21">
        <v>6479.2723315390294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1991.7111498696897</v>
      </c>
      <c r="E39" s="33">
        <v>-2.4388514802816235</v>
      </c>
      <c r="F39" s="33">
        <v>106.130228109973</v>
      </c>
      <c r="G39" s="33">
        <v>106.130228109973</v>
      </c>
      <c r="H39" s="33">
        <v>106.130228109973</v>
      </c>
      <c r="I39" s="33">
        <v>0</v>
      </c>
      <c r="J39" s="33">
        <v>0</v>
      </c>
      <c r="K39" s="33">
        <v>0</v>
      </c>
      <c r="L39" s="33">
        <v>1888.0197732399984</v>
      </c>
      <c r="M39" s="33">
        <v>0</v>
      </c>
      <c r="N39" s="33">
        <v>1.736649329028831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-84.913870998737764</v>
      </c>
      <c r="E40" s="35">
        <v>-35.364115120879099</v>
      </c>
      <c r="F40" s="35">
        <v>77.733633862141318</v>
      </c>
      <c r="G40" s="35">
        <v>77.733633862141318</v>
      </c>
      <c r="H40" s="35">
        <v>0</v>
      </c>
      <c r="I40" s="35">
        <v>77.733633862141318</v>
      </c>
      <c r="J40" s="35">
        <v>0</v>
      </c>
      <c r="K40" s="35">
        <v>0</v>
      </c>
      <c r="L40" s="35">
        <v>-127.28338973999999</v>
      </c>
      <c r="M40" s="35">
        <v>0</v>
      </c>
      <c r="N40" s="35">
        <v>6477.5356822100002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2933.9974753271267</v>
      </c>
      <c r="E41" s="21">
        <v>293.29629264230653</v>
      </c>
      <c r="F41" s="21">
        <v>12.475183544992944</v>
      </c>
      <c r="G41" s="21">
        <v>-594.65316317596842</v>
      </c>
      <c r="H41" s="21">
        <v>-73.121186530000003</v>
      </c>
      <c r="I41" s="21">
        <v>-521.53197664596837</v>
      </c>
      <c r="J41" s="21">
        <v>607.12834672096142</v>
      </c>
      <c r="K41" s="21">
        <v>0</v>
      </c>
      <c r="L41" s="21">
        <v>2035.3207948129655</v>
      </c>
      <c r="M41" s="21">
        <v>592.90520432686151</v>
      </c>
      <c r="N41" s="21">
        <v>627.43298583105934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-35.633998260890294</v>
      </c>
      <c r="E42" s="33">
        <v>-61.275603839413236</v>
      </c>
      <c r="F42" s="33">
        <v>107.11620804280477</v>
      </c>
      <c r="G42" s="33">
        <v>0</v>
      </c>
      <c r="H42" s="33">
        <v>0</v>
      </c>
      <c r="I42" s="33">
        <v>0</v>
      </c>
      <c r="J42" s="33">
        <v>107.11620804280477</v>
      </c>
      <c r="K42" s="33">
        <v>0</v>
      </c>
      <c r="L42" s="33">
        <v>2.14E-4</v>
      </c>
      <c r="M42" s="33">
        <v>-81.47481646428183</v>
      </c>
      <c r="N42" s="33">
        <v>-14.039783892786428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2969.6314735880169</v>
      </c>
      <c r="E43" s="35">
        <v>354.57189648171965</v>
      </c>
      <c r="F43" s="35">
        <v>-94.641024497811827</v>
      </c>
      <c r="G43" s="35">
        <v>-594.65316317596842</v>
      </c>
      <c r="H43" s="35">
        <v>-73.121186530000003</v>
      </c>
      <c r="I43" s="35">
        <v>-521.53197664596837</v>
      </c>
      <c r="J43" s="35">
        <v>500.01213867815659</v>
      </c>
      <c r="K43" s="35">
        <v>0</v>
      </c>
      <c r="L43" s="35">
        <v>2035.3205808129655</v>
      </c>
      <c r="M43" s="35">
        <v>674.38002079114335</v>
      </c>
      <c r="N43" s="35">
        <v>641.47276972384577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717.95572925598549</v>
      </c>
      <c r="E44" s="22">
        <v>714.73995848766788</v>
      </c>
      <c r="F44" s="22">
        <v>3.215770768317606</v>
      </c>
      <c r="G44" s="22">
        <v>-0.38584700000000027</v>
      </c>
      <c r="H44" s="22">
        <v>0</v>
      </c>
      <c r="I44" s="22">
        <v>-0.38584700000000027</v>
      </c>
      <c r="J44" s="22">
        <v>0.47237096714899107</v>
      </c>
      <c r="K44" s="22">
        <v>3.1292468011686152</v>
      </c>
      <c r="L44" s="22">
        <v>0</v>
      </c>
      <c r="M44" s="22">
        <v>0</v>
      </c>
      <c r="N44" s="22">
        <v>117.06403667658188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125.15542096391469</v>
      </c>
      <c r="E45" s="21">
        <v>0</v>
      </c>
      <c r="F45" s="21">
        <v>125.15542096391469</v>
      </c>
      <c r="G45" s="21">
        <v>0</v>
      </c>
      <c r="H45" s="21">
        <v>0</v>
      </c>
      <c r="I45" s="21">
        <v>0</v>
      </c>
      <c r="J45" s="21">
        <v>0</v>
      </c>
      <c r="K45" s="21">
        <v>125.15542096391469</v>
      </c>
      <c r="L45" s="21">
        <v>0</v>
      </c>
      <c r="M45" s="21">
        <v>0</v>
      </c>
      <c r="N45" s="21">
        <v>32.303210570000033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32.303210570000033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12.770763999999986</v>
      </c>
      <c r="E47" s="33">
        <v>0</v>
      </c>
      <c r="F47" s="33">
        <v>12.770763999999986</v>
      </c>
      <c r="G47" s="33">
        <v>0</v>
      </c>
      <c r="H47" s="33">
        <v>0</v>
      </c>
      <c r="I47" s="33">
        <v>0</v>
      </c>
      <c r="J47" s="33">
        <v>0</v>
      </c>
      <c r="K47" s="33">
        <v>12.770763999999986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112.38465696391471</v>
      </c>
      <c r="E48" s="35">
        <v>0</v>
      </c>
      <c r="F48" s="35">
        <v>112.38465696391471</v>
      </c>
      <c r="G48" s="35">
        <v>0</v>
      </c>
      <c r="H48" s="35">
        <v>0</v>
      </c>
      <c r="I48" s="35">
        <v>0</v>
      </c>
      <c r="J48" s="35">
        <v>0</v>
      </c>
      <c r="K48" s="35">
        <v>112.38465696391471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-1.9137857299999999</v>
      </c>
      <c r="E49" s="22">
        <v>0</v>
      </c>
      <c r="F49" s="22">
        <v>-1.9137857299999999</v>
      </c>
      <c r="G49" s="22">
        <v>-1.9137857299999999</v>
      </c>
      <c r="H49" s="22">
        <v>-1.0182857299999999</v>
      </c>
      <c r="I49" s="22">
        <v>-0.89549999999999996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1331.76244467066</v>
      </c>
      <c r="E50" s="21">
        <v>1111.6064787008822</v>
      </c>
      <c r="F50" s="21">
        <v>-51.580694988276065</v>
      </c>
      <c r="G50" s="21">
        <v>119.39562898932674</v>
      </c>
      <c r="H50" s="21">
        <v>2.7405663800000344</v>
      </c>
      <c r="I50" s="21">
        <v>116.65506260932671</v>
      </c>
      <c r="J50" s="21">
        <v>-86.412317319275189</v>
      </c>
      <c r="K50" s="21">
        <v>-84.564006658327614</v>
      </c>
      <c r="L50" s="21">
        <v>8.2396759386820406</v>
      </c>
      <c r="M50" s="21">
        <v>263.49698501937189</v>
      </c>
      <c r="N50" s="21">
        <v>-847.02577951718661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1027.6960222431542</v>
      </c>
      <c r="E51" s="33">
        <v>923.76806803256352</v>
      </c>
      <c r="F51" s="33">
        <v>-34.675625080015699</v>
      </c>
      <c r="G51" s="33">
        <v>-11.509639183677422</v>
      </c>
      <c r="H51" s="33">
        <v>0</v>
      </c>
      <c r="I51" s="33">
        <v>-11.509639183677422</v>
      </c>
      <c r="J51" s="33">
        <v>-18.704178491756764</v>
      </c>
      <c r="K51" s="33">
        <v>-4.4618074045815126</v>
      </c>
      <c r="L51" s="33">
        <v>148.21781688999999</v>
      </c>
      <c r="M51" s="33">
        <v>-9.6142375993936753</v>
      </c>
      <c r="N51" s="33">
        <v>-983.62167592602395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304.06642242750604</v>
      </c>
      <c r="E52" s="38">
        <v>187.83841066831872</v>
      </c>
      <c r="F52" s="38">
        <v>-16.905069908260344</v>
      </c>
      <c r="G52" s="38">
        <v>130.90526817300417</v>
      </c>
      <c r="H52" s="38">
        <v>2.7405663800000344</v>
      </c>
      <c r="I52" s="38">
        <v>128.16470179300413</v>
      </c>
      <c r="J52" s="38">
        <v>-67.708138827518411</v>
      </c>
      <c r="K52" s="38">
        <v>-80.102199253746107</v>
      </c>
      <c r="L52" s="38">
        <v>-139.97814095131795</v>
      </c>
      <c r="M52" s="38">
        <v>273.11122261876562</v>
      </c>
      <c r="N52" s="38">
        <v>136.59589640883735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-4853.9700281940604</v>
      </c>
      <c r="E53" s="41">
        <f t="shared" si="2"/>
        <v>607.24523574985096</v>
      </c>
      <c r="F53" s="41">
        <f t="shared" si="2"/>
        <v>-487.52152610568737</v>
      </c>
      <c r="G53" s="41">
        <f t="shared" si="2"/>
        <v>-611.66811690321265</v>
      </c>
      <c r="H53" s="41">
        <f t="shared" si="2"/>
        <v>-500.21373261711142</v>
      </c>
      <c r="I53" s="41">
        <f t="shared" si="2"/>
        <v>-111.45438428610487</v>
      </c>
      <c r="J53" s="41">
        <f t="shared" si="2"/>
        <v>-29.075350106426868</v>
      </c>
      <c r="K53" s="41">
        <f t="shared" si="2"/>
        <v>153.22194090395791</v>
      </c>
      <c r="L53" s="41">
        <f t="shared" si="2"/>
        <v>-2018.549153084698</v>
      </c>
      <c r="M53" s="41">
        <f t="shared" si="2"/>
        <v>-2955.1445847535288</v>
      </c>
      <c r="N53" s="65">
        <f t="shared" si="2"/>
        <v>4853.9700281940577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-2.7284841053187847E-12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D1E3-A851-4DF9-BEFD-5EFC4B1D7E5E}">
  <sheetPr>
    <tabColor rgb="FF374C4A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59</v>
      </c>
      <c r="D2" s="9"/>
      <c r="E2" s="9"/>
      <c r="F2" s="9"/>
      <c r="G2" s="9"/>
      <c r="H2" s="9"/>
      <c r="I2" s="9"/>
      <c r="J2" s="9"/>
      <c r="K2" s="9"/>
      <c r="L2" s="9"/>
      <c r="M2" s="9"/>
      <c r="N2" s="61" t="s">
        <v>50</v>
      </c>
    </row>
    <row r="3" spans="2:18" s="45" customFormat="1" ht="21" customHeight="1" x14ac:dyDescent="0.25">
      <c r="B3" s="46"/>
      <c r="C3" s="43"/>
      <c r="D3" s="66" t="s">
        <v>27</v>
      </c>
      <c r="E3" s="66" t="s">
        <v>28</v>
      </c>
      <c r="F3" s="44" t="s">
        <v>31</v>
      </c>
      <c r="G3" s="44"/>
      <c r="H3" s="44"/>
      <c r="I3" s="44"/>
      <c r="J3" s="44"/>
      <c r="K3" s="44"/>
      <c r="L3" s="66" t="s">
        <v>49</v>
      </c>
      <c r="M3" s="66" t="s">
        <v>34</v>
      </c>
      <c r="N3" s="66" t="s">
        <v>35</v>
      </c>
    </row>
    <row r="4" spans="2:18" s="45" customFormat="1" ht="21" customHeight="1" x14ac:dyDescent="0.25">
      <c r="B4" s="47"/>
      <c r="C4" s="1"/>
      <c r="D4" s="67"/>
      <c r="E4" s="67"/>
      <c r="F4" s="68" t="s">
        <v>0</v>
      </c>
      <c r="G4" s="3" t="s">
        <v>32</v>
      </c>
      <c r="H4" s="3"/>
      <c r="I4" s="3"/>
      <c r="J4" s="68" t="s">
        <v>36</v>
      </c>
      <c r="K4" s="68" t="s">
        <v>30</v>
      </c>
      <c r="L4" s="67"/>
      <c r="M4" s="67"/>
      <c r="N4" s="67"/>
    </row>
    <row r="5" spans="2:18" s="48" customFormat="1" ht="38.25" x14ac:dyDescent="0.25">
      <c r="B5" s="49"/>
      <c r="C5" s="1"/>
      <c r="D5" s="67"/>
      <c r="E5" s="67"/>
      <c r="F5" s="67"/>
      <c r="G5" s="2" t="s">
        <v>1</v>
      </c>
      <c r="H5" s="2" t="s">
        <v>29</v>
      </c>
      <c r="I5" s="2" t="s">
        <v>33</v>
      </c>
      <c r="J5" s="67"/>
      <c r="K5" s="67"/>
      <c r="L5" s="67"/>
      <c r="M5" s="67"/>
      <c r="N5" s="67"/>
    </row>
    <row r="6" spans="2:18" s="48" customFormat="1" ht="12.75" x14ac:dyDescent="0.25">
      <c r="B6" s="62"/>
      <c r="C6" s="4"/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3"/>
      <c r="D7" s="18">
        <f>+D8+D11+D15+D18+D21+D22+D26+D27</f>
        <v>6553.9662228116467</v>
      </c>
      <c r="E7" s="18">
        <f t="shared" ref="E7:N7" si="0">+E8+E11+E15+E18+E21+E22+E26+E27</f>
        <v>662.74605644525172</v>
      </c>
      <c r="F7" s="18">
        <f t="shared" si="0"/>
        <v>10995.816430891053</v>
      </c>
      <c r="G7" s="18">
        <f t="shared" si="0"/>
        <v>10381.389081539226</v>
      </c>
      <c r="H7" s="18">
        <f t="shared" si="0"/>
        <v>3331.4869631399069</v>
      </c>
      <c r="I7" s="18">
        <f t="shared" si="0"/>
        <v>7049.9021183993173</v>
      </c>
      <c r="J7" s="18">
        <f t="shared" si="0"/>
        <v>465.64651775071519</v>
      </c>
      <c r="K7" s="18">
        <f t="shared" si="0"/>
        <v>148.78083160111314</v>
      </c>
      <c r="L7" s="18">
        <f t="shared" si="0"/>
        <v>-1618.6090376954862</v>
      </c>
      <c r="M7" s="18">
        <f t="shared" si="0"/>
        <v>-3485.987226829171</v>
      </c>
      <c r="N7" s="19">
        <f t="shared" si="0"/>
        <v>4360.8384700271499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6.5996743499999893</v>
      </c>
      <c r="E8" s="20">
        <v>0</v>
      </c>
      <c r="F8" s="20">
        <v>6.5996743499999893</v>
      </c>
      <c r="G8" s="20">
        <v>6.5996743499999893</v>
      </c>
      <c r="H8" s="20">
        <v>6.5996743499999893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6.5996743499999893</v>
      </c>
      <c r="E10" s="33">
        <v>0</v>
      </c>
      <c r="F10" s="33">
        <v>6.5996743499999893</v>
      </c>
      <c r="G10" s="33">
        <v>6.5996743499999893</v>
      </c>
      <c r="H10" s="33">
        <v>6.5996743499999893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-5829.3638019748723</v>
      </c>
      <c r="E11" s="21">
        <v>3300.5172625742721</v>
      </c>
      <c r="F11" s="21">
        <v>-5060.5455765835177</v>
      </c>
      <c r="G11" s="21">
        <v>-5128.8655161700999</v>
      </c>
      <c r="H11" s="21">
        <v>-7148.8477325700924</v>
      </c>
      <c r="I11" s="21">
        <v>2019.9822163999927</v>
      </c>
      <c r="J11" s="21">
        <v>76.51751951839087</v>
      </c>
      <c r="K11" s="21">
        <v>-8.1975799318089884</v>
      </c>
      <c r="L11" s="21">
        <v>-1466.5186220224787</v>
      </c>
      <c r="M11" s="21">
        <v>-2602.8168659431481</v>
      </c>
      <c r="N11" s="21">
        <v>-26.898784944789494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-5870.6750220609692</v>
      </c>
      <c r="E12" s="33">
        <v>-630.95699425000203</v>
      </c>
      <c r="F12" s="33">
        <v>-322.45189838763798</v>
      </c>
      <c r="G12" s="33">
        <v>-338.24066156025964</v>
      </c>
      <c r="H12" s="33">
        <v>-0.25637453999999998</v>
      </c>
      <c r="I12" s="33">
        <v>-337.98428702025961</v>
      </c>
      <c r="J12" s="33">
        <v>14.647236501310838</v>
      </c>
      <c r="K12" s="33">
        <v>1.1415266713108285</v>
      </c>
      <c r="L12" s="33">
        <v>0</v>
      </c>
      <c r="M12" s="33">
        <v>-4917.2661294233294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8018.8596567285776</v>
      </c>
      <c r="E13" s="33">
        <v>3709.392129369297</v>
      </c>
      <c r="F13" s="33">
        <v>5887.5385348234258</v>
      </c>
      <c r="G13" s="33">
        <v>5883.1795157732795</v>
      </c>
      <c r="H13" s="33">
        <v>4125.04607827991</v>
      </c>
      <c r="I13" s="33">
        <v>1758.1334374933695</v>
      </c>
      <c r="J13" s="33">
        <v>18.900676284164138</v>
      </c>
      <c r="K13" s="33">
        <v>-14.541657234017748</v>
      </c>
      <c r="L13" s="33">
        <v>-1511.4531877124789</v>
      </c>
      <c r="M13" s="33">
        <v>-66.617819751666644</v>
      </c>
      <c r="N13" s="33">
        <v>263.10338173486622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-7977.5484366424798</v>
      </c>
      <c r="E14" s="35">
        <v>222.08212745497732</v>
      </c>
      <c r="F14" s="35">
        <v>-10625.632213019306</v>
      </c>
      <c r="G14" s="35">
        <v>-10673.804370383119</v>
      </c>
      <c r="H14" s="35">
        <v>-11273.637436310002</v>
      </c>
      <c r="I14" s="35">
        <v>599.8330659268828</v>
      </c>
      <c r="J14" s="35">
        <v>42.969606732915892</v>
      </c>
      <c r="K14" s="35">
        <v>5.2025506308979317</v>
      </c>
      <c r="L14" s="35">
        <v>44.934565689999999</v>
      </c>
      <c r="M14" s="35">
        <v>2381.0670832318474</v>
      </c>
      <c r="N14" s="35">
        <v>-290.00216667965566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15812.267212490369</v>
      </c>
      <c r="E15" s="21">
        <v>-472.38085129999308</v>
      </c>
      <c r="F15" s="21">
        <v>16284.648063790362</v>
      </c>
      <c r="G15" s="21">
        <v>16212.372559490363</v>
      </c>
      <c r="H15" s="21">
        <v>10470.340184909999</v>
      </c>
      <c r="I15" s="21">
        <v>5742.0323745803626</v>
      </c>
      <c r="J15" s="21">
        <v>-12.365254000000277</v>
      </c>
      <c r="K15" s="21">
        <v>84.640758300000016</v>
      </c>
      <c r="L15" s="21">
        <v>0</v>
      </c>
      <c r="M15" s="21">
        <v>0</v>
      </c>
      <c r="N15" s="21">
        <v>25.38487858132553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5325.4035852503694</v>
      </c>
      <c r="E16" s="33">
        <v>-472.38085129999308</v>
      </c>
      <c r="F16" s="33">
        <v>5797.7844365503624</v>
      </c>
      <c r="G16" s="33">
        <v>5725.5089322503627</v>
      </c>
      <c r="H16" s="33">
        <v>-16.523442329999998</v>
      </c>
      <c r="I16" s="33">
        <v>5742.0323745803626</v>
      </c>
      <c r="J16" s="33">
        <v>-12.365254000000277</v>
      </c>
      <c r="K16" s="33">
        <v>84.640758300000016</v>
      </c>
      <c r="L16" s="33">
        <v>0</v>
      </c>
      <c r="M16" s="33">
        <v>0</v>
      </c>
      <c r="N16" s="33">
        <v>-1.4317180000000018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10486.86362724</v>
      </c>
      <c r="E17" s="35">
        <v>0</v>
      </c>
      <c r="F17" s="35">
        <v>10486.86362724</v>
      </c>
      <c r="G17" s="35">
        <v>10486.86362724</v>
      </c>
      <c r="H17" s="35">
        <v>10486.86362724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26.816596581325534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52</v>
      </c>
      <c r="D18" s="21">
        <v>-1445.4615542969789</v>
      </c>
      <c r="E18" s="21">
        <v>-786.44589224844231</v>
      </c>
      <c r="F18" s="21">
        <v>-283.54289957620983</v>
      </c>
      <c r="G18" s="21">
        <v>-682.37559280413825</v>
      </c>
      <c r="H18" s="21">
        <v>0.77439459999999993</v>
      </c>
      <c r="I18" s="21">
        <v>-683.1499874041383</v>
      </c>
      <c r="J18" s="21">
        <v>412.11498249903622</v>
      </c>
      <c r="K18" s="21">
        <v>-13.282289271107672</v>
      </c>
      <c r="L18" s="21">
        <v>-389.22219556652175</v>
      </c>
      <c r="M18" s="21">
        <v>13.749433094195279</v>
      </c>
      <c r="N18" s="21">
        <v>2999.180501328919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-360.34846411576092</v>
      </c>
      <c r="E19" s="33">
        <v>-110.85289680315131</v>
      </c>
      <c r="F19" s="33">
        <v>402.1108366179285</v>
      </c>
      <c r="G19" s="33">
        <v>0.40878639</v>
      </c>
      <c r="H19" s="33">
        <v>0.40878639</v>
      </c>
      <c r="I19" s="33">
        <v>0</v>
      </c>
      <c r="J19" s="33">
        <v>414.9843394990362</v>
      </c>
      <c r="K19" s="33">
        <v>-13.282289271107672</v>
      </c>
      <c r="L19" s="33">
        <v>-657.71176944301078</v>
      </c>
      <c r="M19" s="33">
        <v>6.1053655124727051</v>
      </c>
      <c r="N19" s="33">
        <v>-21.29520783333334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-1085.1130901812178</v>
      </c>
      <c r="E20" s="35">
        <v>-675.59299544529097</v>
      </c>
      <c r="F20" s="35">
        <v>-685.65373619413833</v>
      </c>
      <c r="G20" s="35">
        <v>-682.7843791941383</v>
      </c>
      <c r="H20" s="35">
        <v>0.36560820999999999</v>
      </c>
      <c r="I20" s="35">
        <v>-683.1499874041383</v>
      </c>
      <c r="J20" s="35">
        <v>-2.8693570000000004</v>
      </c>
      <c r="K20" s="35">
        <v>0</v>
      </c>
      <c r="L20" s="35">
        <v>268.48957387648903</v>
      </c>
      <c r="M20" s="35">
        <v>7.6440675817225747</v>
      </c>
      <c r="N20" s="35">
        <v>3020.4757091622523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-416.83645419174957</v>
      </c>
      <c r="E21" s="22">
        <v>23.881878704245679</v>
      </c>
      <c r="F21" s="22">
        <v>15.056045189398217</v>
      </c>
      <c r="G21" s="22">
        <v>-3.7560594031150014</v>
      </c>
      <c r="H21" s="22">
        <v>0</v>
      </c>
      <c r="I21" s="22">
        <v>-3.7560594031150014</v>
      </c>
      <c r="J21" s="22">
        <v>10.955238947983656</v>
      </c>
      <c r="K21" s="22">
        <v>7.856865644529563</v>
      </c>
      <c r="L21" s="22">
        <v>544.05668022717691</v>
      </c>
      <c r="M21" s="22">
        <v>-999.83105831257035</v>
      </c>
      <c r="N21" s="22">
        <v>1189.4956624740455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73.278335828680838</v>
      </c>
      <c r="E22" s="21">
        <v>70.090268400800852</v>
      </c>
      <c r="F22" s="21">
        <v>8.4634787715715465</v>
      </c>
      <c r="G22" s="21">
        <v>-12.618666328428445</v>
      </c>
      <c r="H22" s="21">
        <v>0</v>
      </c>
      <c r="I22" s="21">
        <v>-12.618666328428445</v>
      </c>
      <c r="J22" s="21">
        <v>0</v>
      </c>
      <c r="K22" s="21">
        <v>21.082145099999991</v>
      </c>
      <c r="L22" s="21">
        <v>0</v>
      </c>
      <c r="M22" s="21">
        <v>-5.2754113436915659</v>
      </c>
      <c r="N22" s="21">
        <v>-10.67745247473326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21.082145099999991</v>
      </c>
      <c r="E23" s="33">
        <v>0</v>
      </c>
      <c r="F23" s="33">
        <v>21.082145099999991</v>
      </c>
      <c r="G23" s="33">
        <v>0</v>
      </c>
      <c r="H23" s="33">
        <v>0</v>
      </c>
      <c r="I23" s="33">
        <v>0</v>
      </c>
      <c r="J23" s="33">
        <v>0</v>
      </c>
      <c r="K23" s="33">
        <v>21.082145099999991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8.8874640000000227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8.8874640000000227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43.308726728680817</v>
      </c>
      <c r="E25" s="35">
        <v>70.090268400800852</v>
      </c>
      <c r="F25" s="35">
        <v>-12.618666328428445</v>
      </c>
      <c r="G25" s="35">
        <v>-12.618666328428445</v>
      </c>
      <c r="H25" s="35">
        <v>0</v>
      </c>
      <c r="I25" s="35">
        <v>-12.618666328428445</v>
      </c>
      <c r="J25" s="35">
        <v>0</v>
      </c>
      <c r="K25" s="35">
        <v>0</v>
      </c>
      <c r="L25" s="35">
        <v>0</v>
      </c>
      <c r="M25" s="35">
        <v>-14.162875343691589</v>
      </c>
      <c r="N25" s="35">
        <v>-10.67745247473326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1.9099286000000009</v>
      </c>
      <c r="E26" s="22">
        <v>0</v>
      </c>
      <c r="F26" s="22">
        <v>1.9099286000000009</v>
      </c>
      <c r="G26" s="22">
        <v>1.9099286000000009</v>
      </c>
      <c r="H26" s="22">
        <v>2.2589999999999999</v>
      </c>
      <c r="I26" s="22">
        <v>-0.34907139999999898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-1648.4271179938021</v>
      </c>
      <c r="E27" s="21">
        <v>-1472.9166096856316</v>
      </c>
      <c r="F27" s="21">
        <v>23.227716349448531</v>
      </c>
      <c r="G27" s="21">
        <v>-11.877246195356387</v>
      </c>
      <c r="H27" s="21">
        <v>0.36144184999999696</v>
      </c>
      <c r="I27" s="21">
        <v>-12.238688045356383</v>
      </c>
      <c r="J27" s="21">
        <v>-21.575969214695302</v>
      </c>
      <c r="K27" s="21">
        <v>56.680931759500218</v>
      </c>
      <c r="L27" s="21">
        <v>-306.92490033366272</v>
      </c>
      <c r="M27" s="21">
        <v>108.18667567604363</v>
      </c>
      <c r="N27" s="21">
        <v>184.35366506238319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-1195.5752412774141</v>
      </c>
      <c r="E28" s="33">
        <v>-1299.5587050897022</v>
      </c>
      <c r="F28" s="33">
        <v>125.14725074212635</v>
      </c>
      <c r="G28" s="33">
        <v>120.10668067822554</v>
      </c>
      <c r="H28" s="33">
        <v>0</v>
      </c>
      <c r="I28" s="33">
        <v>120.10668067822554</v>
      </c>
      <c r="J28" s="33">
        <v>8.7628646576944504</v>
      </c>
      <c r="K28" s="33">
        <v>-3.7222945937936505</v>
      </c>
      <c r="L28" s="33">
        <v>-3.7229320000000001</v>
      </c>
      <c r="M28" s="33">
        <v>-17.440854929838167</v>
      </c>
      <c r="N28" s="33">
        <v>66.973028979605587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-452.85187671638812</v>
      </c>
      <c r="E29" s="38">
        <v>-173.35790459592937</v>
      </c>
      <c r="F29" s="38">
        <v>-101.91953439267783</v>
      </c>
      <c r="G29" s="38">
        <v>-131.98392687358194</v>
      </c>
      <c r="H29" s="38">
        <v>0.36144184999999696</v>
      </c>
      <c r="I29" s="38">
        <v>-132.34536872358194</v>
      </c>
      <c r="J29" s="38">
        <v>-30.33883387238976</v>
      </c>
      <c r="K29" s="38">
        <v>60.403226353293867</v>
      </c>
      <c r="L29" s="38">
        <v>-303.20196833366271</v>
      </c>
      <c r="M29" s="38">
        <v>125.62753060588179</v>
      </c>
      <c r="N29" s="38">
        <v>117.3806360827776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f>D34+D38+D41+D44+D49+D50+D45</f>
        <v>12759.275942469332</v>
      </c>
      <c r="E30" s="18">
        <f t="shared" ref="E30:M30" si="1">E34+E38+E41+E44+E49+E50+E45</f>
        <v>625.77188417704656</v>
      </c>
      <c r="F30" s="18">
        <f t="shared" si="1"/>
        <v>9610.781133024002</v>
      </c>
      <c r="G30" s="18">
        <f t="shared" si="1"/>
        <v>9808.6981682197966</v>
      </c>
      <c r="H30" s="18">
        <f t="shared" si="1"/>
        <v>3352.6473916693653</v>
      </c>
      <c r="I30" s="18">
        <f t="shared" si="1"/>
        <v>6456.0507765504308</v>
      </c>
      <c r="J30" s="18">
        <f t="shared" si="1"/>
        <v>-283.59712367885589</v>
      </c>
      <c r="K30" s="18">
        <f t="shared" si="1"/>
        <v>85.680088483061581</v>
      </c>
      <c r="L30" s="18">
        <f t="shared" si="1"/>
        <v>3400.5300814000084</v>
      </c>
      <c r="M30" s="18">
        <f t="shared" si="1"/>
        <v>-877.80715613172515</v>
      </c>
      <c r="N30" s="19">
        <f>N34+N38+N41+N44+N49+N50+N45+N31</f>
        <v>-1844.4712496305358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6.5996743499999893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6.5996743499999893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4520.3398115670643</v>
      </c>
      <c r="E34" s="21">
        <v>0</v>
      </c>
      <c r="F34" s="21">
        <v>4520.3398115670643</v>
      </c>
      <c r="G34" s="21">
        <v>4520.3398115670643</v>
      </c>
      <c r="H34" s="21">
        <v>-1618.1653925206351</v>
      </c>
      <c r="I34" s="21">
        <v>6138.505204087699</v>
      </c>
      <c r="J34" s="21">
        <v>0</v>
      </c>
      <c r="K34" s="21">
        <v>0</v>
      </c>
      <c r="L34" s="21">
        <v>0</v>
      </c>
      <c r="M34" s="21">
        <v>0</v>
      </c>
      <c r="N34" s="21">
        <v>-10376.602398486728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-1469.3995116699953</v>
      </c>
      <c r="E35" s="33">
        <v>0</v>
      </c>
      <c r="F35" s="33">
        <v>-1469.3995116699953</v>
      </c>
      <c r="G35" s="33">
        <v>-1469.3995116699953</v>
      </c>
      <c r="H35" s="33">
        <v>-1469.3995116699953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-4401.275510390974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3755.5741198415235</v>
      </c>
      <c r="E36" s="33">
        <v>0</v>
      </c>
      <c r="F36" s="33">
        <v>3755.5741198415235</v>
      </c>
      <c r="G36" s="33">
        <v>3755.5741198415235</v>
      </c>
      <c r="H36" s="33">
        <v>-21.672393025335477</v>
      </c>
      <c r="I36" s="33">
        <v>3777.2465128668591</v>
      </c>
      <c r="J36" s="33">
        <v>0</v>
      </c>
      <c r="K36" s="33">
        <v>0</v>
      </c>
      <c r="L36" s="33">
        <v>0</v>
      </c>
      <c r="M36" s="33">
        <v>0</v>
      </c>
      <c r="N36" s="33">
        <v>4526.3889186219194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2234.1652033955356</v>
      </c>
      <c r="E37" s="35">
        <v>0</v>
      </c>
      <c r="F37" s="35">
        <v>2234.1652033955356</v>
      </c>
      <c r="G37" s="35">
        <v>2234.1652033955356</v>
      </c>
      <c r="H37" s="35">
        <v>-127.09348782530438</v>
      </c>
      <c r="I37" s="35">
        <v>2361.2586912208399</v>
      </c>
      <c r="J37" s="35">
        <v>0</v>
      </c>
      <c r="K37" s="35">
        <v>0</v>
      </c>
      <c r="L37" s="35">
        <v>0</v>
      </c>
      <c r="M37" s="35">
        <v>0</v>
      </c>
      <c r="N37" s="35">
        <v>-10501.715806717673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5499.081027753221</v>
      </c>
      <c r="E38" s="21">
        <v>31.109879481887834</v>
      </c>
      <c r="F38" s="21">
        <v>4975.6710886213259</v>
      </c>
      <c r="G38" s="21">
        <v>4975.6710886213259</v>
      </c>
      <c r="H38" s="21">
        <v>4982.7760620400004</v>
      </c>
      <c r="I38" s="21">
        <v>-7.1049734186744837</v>
      </c>
      <c r="J38" s="21">
        <v>0</v>
      </c>
      <c r="K38" s="21">
        <v>0</v>
      </c>
      <c r="L38" s="21">
        <v>492.30005965000657</v>
      </c>
      <c r="M38" s="21">
        <v>0</v>
      </c>
      <c r="N38" s="21">
        <v>10338.571063318474</v>
      </c>
      <c r="O38" s="53"/>
      <c r="P38" s="53"/>
      <c r="Q38" s="53"/>
      <c r="R38" s="53"/>
    </row>
    <row r="39" spans="2:18" s="52" customFormat="1" ht="12.75" customHeight="1" x14ac:dyDescent="0.25">
      <c r="B39" s="31"/>
      <c r="C39" s="32" t="s">
        <v>11</v>
      </c>
      <c r="D39" s="33">
        <v>5323.5505921918948</v>
      </c>
      <c r="E39" s="33">
        <v>-2.8116905181121834</v>
      </c>
      <c r="F39" s="33">
        <v>4982.7760620400004</v>
      </c>
      <c r="G39" s="33">
        <v>4982.7760620400004</v>
      </c>
      <c r="H39" s="33">
        <v>4982.7760620400004</v>
      </c>
      <c r="I39" s="33">
        <v>0</v>
      </c>
      <c r="J39" s="33">
        <v>0</v>
      </c>
      <c r="K39" s="33">
        <v>0</v>
      </c>
      <c r="L39" s="33">
        <v>343.58622067000658</v>
      </c>
      <c r="M39" s="33">
        <v>0</v>
      </c>
      <c r="N39" s="33">
        <v>0.4212750584745244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175.53043556132553</v>
      </c>
      <c r="E40" s="35">
        <v>33.921570000000017</v>
      </c>
      <c r="F40" s="35">
        <v>-7.1049734186744837</v>
      </c>
      <c r="G40" s="35">
        <v>-7.1049734186744837</v>
      </c>
      <c r="H40" s="35">
        <v>0</v>
      </c>
      <c r="I40" s="35">
        <v>-7.1049734186744837</v>
      </c>
      <c r="J40" s="35">
        <v>0</v>
      </c>
      <c r="K40" s="35">
        <v>0</v>
      </c>
      <c r="L40" s="35">
        <v>148.71383897999999</v>
      </c>
      <c r="M40" s="35">
        <v>0</v>
      </c>
      <c r="N40" s="35">
        <v>10338.14978826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52</v>
      </c>
      <c r="D41" s="21">
        <v>2074.2460945449238</v>
      </c>
      <c r="E41" s="21">
        <v>-475.83914645904531</v>
      </c>
      <c r="F41" s="21">
        <v>22.292792037680584</v>
      </c>
      <c r="G41" s="21">
        <v>286.15144924345054</v>
      </c>
      <c r="H41" s="21">
        <v>-6.7817435599999998</v>
      </c>
      <c r="I41" s="21">
        <v>292.93319280345054</v>
      </c>
      <c r="J41" s="21">
        <v>-263.85865720576993</v>
      </c>
      <c r="K41" s="21">
        <v>0</v>
      </c>
      <c r="L41" s="21">
        <v>2959.8518545000011</v>
      </c>
      <c r="M41" s="21">
        <v>-432.05940553371221</v>
      </c>
      <c r="N41" s="21">
        <v>-520.52714751298356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-328.50838688473914</v>
      </c>
      <c r="E42" s="33">
        <v>-286.72071717629012</v>
      </c>
      <c r="F42" s="33">
        <v>-72.898946124011928</v>
      </c>
      <c r="G42" s="33">
        <v>0</v>
      </c>
      <c r="H42" s="33">
        <v>0</v>
      </c>
      <c r="I42" s="33">
        <v>0</v>
      </c>
      <c r="J42" s="33">
        <v>-72.898946124011928</v>
      </c>
      <c r="K42" s="33">
        <v>0</v>
      </c>
      <c r="L42" s="33">
        <v>0</v>
      </c>
      <c r="M42" s="33">
        <v>31.111276415562902</v>
      </c>
      <c r="N42" s="33">
        <v>-53.13528506435506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2402.7544814296634</v>
      </c>
      <c r="E43" s="35">
        <v>-189.11842928275519</v>
      </c>
      <c r="F43" s="35">
        <v>95.191738161692513</v>
      </c>
      <c r="G43" s="35">
        <v>286.15144924345054</v>
      </c>
      <c r="H43" s="35">
        <v>-6.7817435599999998</v>
      </c>
      <c r="I43" s="35">
        <v>292.93319280345054</v>
      </c>
      <c r="J43" s="35">
        <v>-190.95971108175803</v>
      </c>
      <c r="K43" s="35">
        <v>0</v>
      </c>
      <c r="L43" s="35">
        <v>2959.8518545000011</v>
      </c>
      <c r="M43" s="35">
        <v>-463.17068194927509</v>
      </c>
      <c r="N43" s="35">
        <v>-467.3918624486285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756.97028332998559</v>
      </c>
      <c r="E44" s="22">
        <v>769.66566858187616</v>
      </c>
      <c r="F44" s="22">
        <v>-12.695385251890549</v>
      </c>
      <c r="G44" s="22">
        <v>-2.9643000000085351E-2</v>
      </c>
      <c r="H44" s="22">
        <v>0</v>
      </c>
      <c r="I44" s="22">
        <v>-2.9643000000085351E-2</v>
      </c>
      <c r="J44" s="22">
        <v>-3.2543149774864992</v>
      </c>
      <c r="K44" s="22">
        <v>-9.4114272744039642</v>
      </c>
      <c r="L44" s="22">
        <v>0</v>
      </c>
      <c r="M44" s="22">
        <v>0</v>
      </c>
      <c r="N44" s="22">
        <v>15.688924952310483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41.518738253947582</v>
      </c>
      <c r="E45" s="21">
        <v>0</v>
      </c>
      <c r="F45" s="21">
        <v>41.518738253947582</v>
      </c>
      <c r="G45" s="21">
        <v>0</v>
      </c>
      <c r="H45" s="21">
        <v>0</v>
      </c>
      <c r="I45" s="21">
        <v>0</v>
      </c>
      <c r="J45" s="21">
        <v>0</v>
      </c>
      <c r="K45" s="21">
        <v>41.518738253947582</v>
      </c>
      <c r="L45" s="21">
        <v>0</v>
      </c>
      <c r="M45" s="21">
        <v>0</v>
      </c>
      <c r="N45" s="21">
        <v>21.082145099999991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21.082145099999991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8.8874640000000227</v>
      </c>
      <c r="E47" s="33">
        <v>0</v>
      </c>
      <c r="F47" s="33">
        <v>8.8874640000000227</v>
      </c>
      <c r="G47" s="33">
        <v>0</v>
      </c>
      <c r="H47" s="33">
        <v>0</v>
      </c>
      <c r="I47" s="33">
        <v>0</v>
      </c>
      <c r="J47" s="33">
        <v>0</v>
      </c>
      <c r="K47" s="33">
        <v>8.8874640000000227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32.631274253947559</v>
      </c>
      <c r="E48" s="35">
        <v>0</v>
      </c>
      <c r="F48" s="35">
        <v>32.631274253947559</v>
      </c>
      <c r="G48" s="35">
        <v>0</v>
      </c>
      <c r="H48" s="35">
        <v>0</v>
      </c>
      <c r="I48" s="35">
        <v>0</v>
      </c>
      <c r="J48" s="35">
        <v>0</v>
      </c>
      <c r="K48" s="35">
        <v>32.631274253947559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1.9099286000000009</v>
      </c>
      <c r="E49" s="22">
        <v>0</v>
      </c>
      <c r="F49" s="22">
        <v>1.9099286000000009</v>
      </c>
      <c r="G49" s="22">
        <v>1.9099286000000009</v>
      </c>
      <c r="H49" s="22">
        <v>-0.34907139999999898</v>
      </c>
      <c r="I49" s="22">
        <v>2.2589999999999999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-134.7899415798106</v>
      </c>
      <c r="E50" s="21">
        <v>300.83548257232786</v>
      </c>
      <c r="F50" s="21">
        <v>61.744159195873678</v>
      </c>
      <c r="G50" s="21">
        <v>24.655533187955179</v>
      </c>
      <c r="H50" s="21">
        <v>-4.8324628899999986</v>
      </c>
      <c r="I50" s="21">
        <v>29.487996077955177</v>
      </c>
      <c r="J50" s="21">
        <v>-16.484151495599463</v>
      </c>
      <c r="K50" s="21">
        <v>53.572777503517962</v>
      </c>
      <c r="L50" s="21">
        <v>-51.621832749999271</v>
      </c>
      <c r="M50" s="21">
        <v>-445.74775059801289</v>
      </c>
      <c r="N50" s="21">
        <v>-1329.2835113516082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158.42763152252428</v>
      </c>
      <c r="E51" s="33">
        <v>113.70385497145568</v>
      </c>
      <c r="F51" s="33">
        <v>-22.445737672921865</v>
      </c>
      <c r="G51" s="33">
        <v>-8.2070826432222823</v>
      </c>
      <c r="H51" s="33">
        <v>0</v>
      </c>
      <c r="I51" s="33">
        <v>-8.2070826432222823</v>
      </c>
      <c r="J51" s="33">
        <v>-7.1500801267875111</v>
      </c>
      <c r="K51" s="33">
        <v>-7.0885749029120717</v>
      </c>
      <c r="L51" s="33">
        <v>102.87274000000001</v>
      </c>
      <c r="M51" s="33">
        <v>-35.703225776009567</v>
      </c>
      <c r="N51" s="33">
        <v>-1287.0298438203326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-293.21757310233488</v>
      </c>
      <c r="E52" s="38">
        <v>187.13162760087215</v>
      </c>
      <c r="F52" s="38">
        <v>84.189896868795543</v>
      </c>
      <c r="G52" s="38">
        <v>32.862615831177465</v>
      </c>
      <c r="H52" s="38">
        <v>-4.8324628899999986</v>
      </c>
      <c r="I52" s="38">
        <v>37.69507872117746</v>
      </c>
      <c r="J52" s="38">
        <v>-9.3340713688119639</v>
      </c>
      <c r="K52" s="38">
        <v>60.661352406430034</v>
      </c>
      <c r="L52" s="38">
        <v>-154.49457274999926</v>
      </c>
      <c r="M52" s="38">
        <v>-410.04452482200327</v>
      </c>
      <c r="N52" s="38">
        <v>-42.253667531275632</v>
      </c>
      <c r="O52" s="53"/>
      <c r="P52" s="53"/>
      <c r="Q52" s="53"/>
      <c r="R52" s="53"/>
    </row>
    <row r="53" spans="2:18" s="57" customFormat="1" ht="12.75" x14ac:dyDescent="0.25">
      <c r="B53" s="10" t="s">
        <v>37</v>
      </c>
      <c r="C53" s="10"/>
      <c r="D53" s="64">
        <f t="shared" ref="D53:N53" si="2">+D7-D30</f>
        <v>-6205.3097196576855</v>
      </c>
      <c r="E53" s="41">
        <f t="shared" si="2"/>
        <v>36.974172268205166</v>
      </c>
      <c r="F53" s="41">
        <f t="shared" si="2"/>
        <v>1385.0352978670508</v>
      </c>
      <c r="G53" s="41">
        <f t="shared" si="2"/>
        <v>572.69091331942946</v>
      </c>
      <c r="H53" s="41">
        <f t="shared" si="2"/>
        <v>-21.160428529458386</v>
      </c>
      <c r="I53" s="41">
        <f t="shared" si="2"/>
        <v>593.85134184888648</v>
      </c>
      <c r="J53" s="41">
        <f t="shared" si="2"/>
        <v>749.24364142957108</v>
      </c>
      <c r="K53" s="41">
        <f t="shared" si="2"/>
        <v>63.100743118051554</v>
      </c>
      <c r="L53" s="41">
        <f t="shared" si="2"/>
        <v>-5019.1391190954946</v>
      </c>
      <c r="M53" s="41">
        <f t="shared" si="2"/>
        <v>-2608.1800706974459</v>
      </c>
      <c r="N53" s="65">
        <f t="shared" si="2"/>
        <v>6205.3097196576855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2.xml><?xml version="1.0" encoding="utf-8"?>
<titus xmlns="http://schemas.titus.com/TitusProperties/">
  <TitusGUID xmlns="">d864ab0e-4387-41de-a04d-d0f0f1ec2e57</TitusGUID>
  <TitusMetadata xmlns="">eyJucyI6IioiLCJwcm9wcyI6W3sibiI6IkNsYXNpZmljYXJlIiwidmFscyI6W3sidmFsdWUiOiJTUC0yIn1dfV19</TitusMetadata>
</titus>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D52D37A-ECF0-49AA-A201-579DC9BD4406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I-2025</vt:lpstr>
      <vt:lpstr>IV-2024</vt:lpstr>
      <vt:lpstr>III-2024</vt:lpstr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</vt:lpstr>
      <vt:lpstr>I-2022</vt:lpstr>
      <vt:lpstr>IV-2021</vt:lpstr>
      <vt:lpstr>III-2021</vt:lpstr>
      <vt:lpstr>II-2021</vt:lpstr>
      <vt:lpstr>I-2021</vt:lpstr>
      <vt:lpstr>IV-2020</vt:lpstr>
      <vt:lpstr>III-2020</vt:lpstr>
      <vt:lpstr>II-2020</vt:lpstr>
      <vt:lpstr>I-2020</vt:lpstr>
      <vt:lpstr>'I-2020'!Print_Area</vt:lpstr>
      <vt:lpstr>'I-2021'!Print_Area</vt:lpstr>
      <vt:lpstr>'I-2022'!Print_Area</vt:lpstr>
      <vt:lpstr>'I-2023'!Print_Area</vt:lpstr>
      <vt:lpstr>'I-2024'!Print_Area</vt:lpstr>
      <vt:lpstr>'I-2025'!Print_Area</vt:lpstr>
      <vt:lpstr>'II-2020'!Print_Area</vt:lpstr>
      <vt:lpstr>'II-2021'!Print_Area</vt:lpstr>
      <vt:lpstr>'II-2022'!Print_Area</vt:lpstr>
      <vt:lpstr>'II-2023'!Print_Area</vt:lpstr>
      <vt:lpstr>'II-2024'!Print_Area</vt:lpstr>
      <vt:lpstr>'III-2020'!Print_Area</vt:lpstr>
      <vt:lpstr>'III-2021'!Print_Area</vt:lpstr>
      <vt:lpstr>'III-2022'!Print_Area</vt:lpstr>
      <vt:lpstr>'III-2023'!Print_Area</vt:lpstr>
      <vt:lpstr>'III-2024'!Print_Area</vt:lpstr>
      <vt:lpstr>'IV-2020'!Print_Area</vt:lpstr>
      <vt:lpstr>'IV-2021'!Print_Area</vt:lpstr>
      <vt:lpstr>'IV-2022'!Print_Area</vt:lpstr>
      <vt:lpstr>'IV-2023'!Print_Area</vt:lpstr>
      <vt:lpstr>'IV-2024'!Print_Area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cp:lastPrinted>2025-07-04T14:42:20Z</cp:lastPrinted>
  <dcterms:modified xsi:type="dcterms:W3CDTF">2025-07-25T07:23:38Z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d864ab0e-4387-41de-a04d-d0f0f1ec2e57</vt:lpwstr>
  </property>
  <property fmtid="{D5CDD505-2E9C-101B-9397-08002B2CF9AE}" pid="3" name="check">
    <vt:lpwstr>NONE</vt:lpwstr>
  </property>
  <property fmtid="{D5CDD505-2E9C-101B-9397-08002B2CF9AE}" pid="4" name="Clasificare">
    <vt:lpwstr>SP-2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2024-11-23T18:55:54Z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13e810ea-ed72-4bd6-b8e5-e11e95a4a6b7</vt:lpwstr>
  </property>
  <property fmtid="{D5CDD505-2E9C-101B-9397-08002B2CF9AE}" pid="11" name="MSIP_Label_38962dcf-d39f-4edc-a396-338a56ba9170_ContentBits">
    <vt:lpwstr>0</vt:lpwstr>
  </property>
</Properties>
</file>